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<sst xmlns="http://schemas.openxmlformats.org/spreadsheetml/2006/main" count="27" uniqueCount="18">
  <si>
    <t>salary</t>
  </si>
  <si>
    <t>return</t>
  </si>
  <si>
    <t>contribution</t>
  </si>
  <si>
    <t>Age</t>
  </si>
  <si>
    <t>401K</t>
  </si>
  <si>
    <t>Fill in the tan/orange boxes with your data.</t>
  </si>
  <si>
    <t>growth</t>
  </si>
  <si>
    <t>Does not include FERS pension or SS. Does not include inflation.</t>
  </si>
  <si>
    <t>Average SS is ~$1300/month. You can get SS estimates.</t>
  </si>
  <si>
    <t>% of salary</t>
  </si>
  <si>
    <t>ideal savings</t>
  </si>
  <si>
    <t>withdrawal</t>
  </si>
  <si>
    <t>loss</t>
  </si>
  <si>
    <t>example loss</t>
  </si>
  <si>
    <t>retire</t>
  </si>
  <si>
    <t>gain</t>
  </si>
  <si>
    <t>earnings</t>
  </si>
  <si>
    <t>cumulative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</si>
</sst>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\$#,##0_);[RED]&quot;($&quot;#,##0\)"/>
    <numFmt numFmtId="166" formatCode="0.0%"/>
    <numFmt numFmtId="167" formatCode="@"/>
    <numFmt numFmtId="168" formatCode="[$$-409]#,##0;[RED]\-[$$-409]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BEEF4"/>
        <bgColor rgb="FFEBF1DE"/>
      </patternFill>
    </fill>
    <fill>
      <patternFill patternType="solid">
        <fgColor rgb="FFFFCC99"/>
        <bgColor rgb="FFFDEADA"/>
      </patternFill>
    </fill>
    <fill>
      <patternFill patternType="solid">
        <fgColor rgb="FFEBF1DE"/>
        <bgColor rgb="FFFDEADA"/>
      </patternFill>
    </fill>
    <fill>
      <patternFill patternType="solid">
        <fgColor rgb="FF94BD5E"/>
        <bgColor rgb="FF969696"/>
      </patternFill>
    </fill>
    <fill>
      <patternFill patternType="solid">
        <fgColor rgb="FFFDEADA"/>
        <bgColor rgb="FFEBF1D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5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6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4BD5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J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8.66511627906977"/>
    <col collapsed="false" hidden="false" max="2" min="2" style="0" width="13.9953488372093"/>
    <col collapsed="false" hidden="false" max="3" min="3" style="0" width="9.85116279069768"/>
    <col collapsed="false" hidden="false" max="4" min="4" style="0" width="12.706976744186"/>
    <col collapsed="false" hidden="false" max="5" min="5" style="0" width="10.2790697674419"/>
    <col collapsed="false" hidden="false" max="6" min="6" style="0" width="13.9953488372093"/>
    <col collapsed="false" hidden="false" max="7" min="7" style="0" width="11.1395348837209"/>
    <col collapsed="false" hidden="false" max="8" min="8" style="0" width="13.8558139534884"/>
    <col collapsed="false" hidden="false" max="1025" min="9" style="0" width="8.66511627906977"/>
  </cols>
  <sheetData>
    <row r="2" customFormat="false" ht="13.8" hidden="false" customHeight="false" outlineLevel="0" collapsed="false">
      <c r="B2" s="1" t="s">
        <v>0</v>
      </c>
      <c r="C2" s="2" t="n">
        <v>40000</v>
      </c>
      <c r="D2" s="1" t="s">
        <v>1</v>
      </c>
      <c r="E2" s="3" t="n">
        <v>0.075</v>
      </c>
    </row>
    <row r="3" customFormat="false" ht="13.8" hidden="false" customHeight="false" outlineLevel="0" collapsed="false">
      <c r="B3" s="1" t="s">
        <v>2</v>
      </c>
      <c r="C3" s="3" t="n">
        <v>0.18</v>
      </c>
    </row>
    <row r="5" customFormat="false" ht="13.8" hidden="false" customHeight="true" outlineLevel="0" collapsed="false">
      <c r="A5" s="4" t="s">
        <v>3</v>
      </c>
      <c r="B5" s="4" t="s">
        <v>4</v>
      </c>
      <c r="E5" s="5" t="s">
        <v>5</v>
      </c>
      <c r="F5" s="5"/>
      <c r="G5" s="5"/>
    </row>
    <row r="6" customFormat="false" ht="13.8" hidden="false" customHeight="false" outlineLevel="0" collapsed="false">
      <c r="A6" s="6" t="n">
        <v>30</v>
      </c>
      <c r="B6" s="2" t="n">
        <v>1000</v>
      </c>
      <c r="C6" s="4" t="s">
        <v>6</v>
      </c>
      <c r="E6" s="5"/>
      <c r="F6" s="5"/>
      <c r="G6" s="5"/>
    </row>
    <row r="7" customFormat="false" ht="13.8" hidden="false" customHeight="false" outlineLevel="0" collapsed="false">
      <c r="A7" s="7" t="n">
        <f aca="false">A6+1</f>
        <v>31</v>
      </c>
      <c r="B7" s="8" t="n">
        <f aca="false">B6+B6*$E$2+$C$2*$C$3</f>
        <v>8275</v>
      </c>
      <c r="C7" s="9" t="n">
        <f aca="false">(B7-B6)/B6</f>
        <v>7.275</v>
      </c>
      <c r="E7" s="5"/>
      <c r="F7" s="5"/>
      <c r="G7" s="5"/>
    </row>
    <row r="8" customFormat="false" ht="13.8" hidden="false" customHeight="false" outlineLevel="0" collapsed="false">
      <c r="A8" s="7" t="n">
        <f aca="false">A7+1</f>
        <v>32</v>
      </c>
      <c r="B8" s="8" t="n">
        <f aca="false">B7+B7*$E$2+$C$2*$C$3</f>
        <v>16095.625</v>
      </c>
      <c r="C8" s="9" t="n">
        <f aca="false">(B8-B7)/B7</f>
        <v>0.945090634441088</v>
      </c>
      <c r="E8" s="5"/>
      <c r="F8" s="5"/>
      <c r="G8" s="5"/>
    </row>
    <row r="9" customFormat="false" ht="15" hidden="false" customHeight="false" outlineLevel="0" collapsed="false">
      <c r="A9" s="7" t="n">
        <f aca="false">A8+1</f>
        <v>33</v>
      </c>
      <c r="B9" s="8" t="n">
        <f aca="false">B8+B8*$E$2+$C$2*$C$3</f>
        <v>24502.796875</v>
      </c>
      <c r="C9" s="9" t="n">
        <f aca="false">(B9-B8)/B8</f>
        <v>0.522326525065041</v>
      </c>
    </row>
    <row r="10" customFormat="false" ht="15" hidden="false" customHeight="false" outlineLevel="0" collapsed="false">
      <c r="A10" s="7" t="n">
        <f aca="false">A9+1</f>
        <v>34</v>
      </c>
      <c r="B10" s="8" t="n">
        <f aca="false">B9+B9*$E$2+$C$2*$C$3</f>
        <v>33540.506640625</v>
      </c>
      <c r="C10" s="9" t="n">
        <f aca="false">(B10-B9)/B9</f>
        <v>0.368844006328359</v>
      </c>
    </row>
    <row r="11" customFormat="false" ht="15" hidden="false" customHeight="false" outlineLevel="0" collapsed="false">
      <c r="A11" s="7" t="n">
        <f aca="false">A10+1</f>
        <v>35</v>
      </c>
      <c r="B11" s="8" t="n">
        <f aca="false">B10+B10*$E$2+$C$2*$C$3</f>
        <v>43256.0446386719</v>
      </c>
      <c r="C11" s="9" t="n">
        <f aca="false">(B11-B10)/B10</f>
        <v>0.28966580923018</v>
      </c>
    </row>
    <row r="12" customFormat="false" ht="15" hidden="false" customHeight="false" outlineLevel="0" collapsed="false">
      <c r="A12" s="7" t="n">
        <f aca="false">A11+1</f>
        <v>36</v>
      </c>
      <c r="B12" s="8" t="n">
        <f aca="false">B11+B11*$E$2+$C$2*$C$3</f>
        <v>53700.2479865723</v>
      </c>
      <c r="C12" s="9" t="n">
        <f aca="false">(B12-B11)/B11</f>
        <v>0.24145072521409</v>
      </c>
    </row>
    <row r="13" customFormat="false" ht="15" hidden="false" customHeight="false" outlineLevel="0" collapsed="false">
      <c r="A13" s="7" t="n">
        <f aca="false">A12+1</f>
        <v>37</v>
      </c>
      <c r="B13" s="8" t="n">
        <f aca="false">B12+B12*$E$2+$C$2*$C$3</f>
        <v>64927.7665855652</v>
      </c>
      <c r="C13" s="9" t="n">
        <f aca="false">(B13-B12)/B12</f>
        <v>0.209077593120247</v>
      </c>
    </row>
    <row r="14" customFormat="false" ht="15" hidden="false" customHeight="false" outlineLevel="0" collapsed="false">
      <c r="A14" s="7" t="n">
        <f aca="false">A13+1</f>
        <v>38</v>
      </c>
      <c r="B14" s="8" t="n">
        <f aca="false">B13+B13*$E$2+$C$2*$C$3</f>
        <v>76997.3490794826</v>
      </c>
      <c r="C14" s="9" t="n">
        <f aca="false">(B14-B13)/B13</f>
        <v>0.185892463712139</v>
      </c>
    </row>
    <row r="15" customFormat="false" ht="15" hidden="false" customHeight="false" outlineLevel="0" collapsed="false">
      <c r="A15" s="7" t="n">
        <f aca="false">A14+1</f>
        <v>39</v>
      </c>
      <c r="B15" s="8" t="n">
        <f aca="false">B14+B14*$E$2+$C$2*$C$3</f>
        <v>89972.1502604438</v>
      </c>
      <c r="C15" s="9" t="n">
        <f aca="false">(B15-B14)/B14</f>
        <v>0.168509712815796</v>
      </c>
    </row>
    <row r="16" customFormat="false" ht="15" hidden="false" customHeight="false" outlineLevel="0" collapsed="false">
      <c r="A16" s="7" t="n">
        <f aca="false">A15+1</f>
        <v>40</v>
      </c>
      <c r="B16" s="8" t="n">
        <f aca="false">B15+B15*$E$2+$C$2*$C$3</f>
        <v>103920.061529977</v>
      </c>
      <c r="C16" s="9" t="n">
        <f aca="false">(B16-B15)/B15</f>
        <v>0.155024762986747</v>
      </c>
    </row>
    <row r="17" customFormat="false" ht="15" hidden="false" customHeight="false" outlineLevel="0" collapsed="false">
      <c r="A17" s="7" t="n">
        <f aca="false">A16+1</f>
        <v>41</v>
      </c>
      <c r="B17" s="8" t="n">
        <f aca="false">B16+B16*$E$2+$C$2*$C$3</f>
        <v>118914.066144725</v>
      </c>
      <c r="C17" s="9" t="n">
        <f aca="false">(B17-B16)/B16</f>
        <v>0.14428402364276</v>
      </c>
    </row>
    <row r="18" customFormat="false" ht="15" hidden="false" customHeight="false" outlineLevel="0" collapsed="false">
      <c r="A18" s="7" t="n">
        <f aca="false">A17+1</f>
        <v>42</v>
      </c>
      <c r="B18" s="8" t="n">
        <f aca="false">B17+B17*$E$2+$C$2*$C$3</f>
        <v>135032.62110558</v>
      </c>
      <c r="C18" s="9" t="n">
        <f aca="false">(B18-B17)/B17</f>
        <v>0.135547925350035</v>
      </c>
    </row>
    <row r="19" customFormat="false" ht="15" hidden="false" customHeight="false" outlineLevel="0" collapsed="false">
      <c r="A19" s="7" t="n">
        <f aca="false">A18+1</f>
        <v>43</v>
      </c>
      <c r="B19" s="8" t="n">
        <f aca="false">B18+B18*$E$2+$C$2*$C$3</f>
        <v>152360.067688498</v>
      </c>
      <c r="C19" s="9" t="n">
        <f aca="false">(B19-B18)/B18</f>
        <v>0.1283204490963</v>
      </c>
    </row>
    <row r="20" customFormat="false" ht="15" hidden="false" customHeight="false" outlineLevel="0" collapsed="false">
      <c r="A20" s="7" t="n">
        <f aca="false">A19+1</f>
        <v>44</v>
      </c>
      <c r="B20" s="8" t="n">
        <f aca="false">B19+B19*$E$2+$C$2*$C$3</f>
        <v>170987.072765136</v>
      </c>
      <c r="C20" s="9" t="n">
        <f aca="false">(B20-B19)/B19</f>
        <v>0.122256476773957</v>
      </c>
    </row>
    <row r="21" customFormat="false" ht="15" hidden="false" customHeight="false" outlineLevel="0" collapsed="false">
      <c r="A21" s="7" t="n">
        <f aca="false">A20+1</f>
        <v>45</v>
      </c>
      <c r="B21" s="8" t="n">
        <f aca="false">B20+B20*$E$2+$C$2*$C$3</f>
        <v>191011.103222521</v>
      </c>
      <c r="C21" s="9" t="n">
        <f aca="false">(B21-B20)/B20</f>
        <v>0.117108446466534</v>
      </c>
    </row>
    <row r="22" customFormat="false" ht="15" hidden="false" customHeight="false" outlineLevel="0" collapsed="false">
      <c r="A22" s="7" t="n">
        <f aca="false">A21+1</f>
        <v>46</v>
      </c>
      <c r="B22" s="8" t="n">
        <f aca="false">B21+B21*$E$2+$C$2*$C$3</f>
        <v>212536.93596421</v>
      </c>
      <c r="C22" s="9" t="n">
        <f aca="false">(B22-B21)/B21</f>
        <v>0.112694143840488</v>
      </c>
    </row>
    <row r="23" customFormat="false" ht="15" hidden="false" customHeight="false" outlineLevel="0" collapsed="false">
      <c r="A23" s="7" t="n">
        <f aca="false">A22+1</f>
        <v>47</v>
      </c>
      <c r="B23" s="8" t="n">
        <f aca="false">B22+B22*$E$2+$C$2*$C$3</f>
        <v>235677.206161526</v>
      </c>
      <c r="C23" s="9" t="n">
        <f aca="false">(B23-B22)/B22</f>
        <v>0.108876464659359</v>
      </c>
    </row>
    <row r="24" customFormat="false" ht="13.8" hidden="false" customHeight="true" outlineLevel="0" collapsed="false">
      <c r="A24" s="7" t="n">
        <f aca="false">A23+1</f>
        <v>48</v>
      </c>
      <c r="B24" s="8" t="n">
        <f aca="false">B23+B23*$E$2+$C$2*$C$3</f>
        <v>260552.99662364</v>
      </c>
      <c r="C24" s="9" t="n">
        <f aca="false">(B24-B23)/B23</f>
        <v>0.105550260321167</v>
      </c>
      <c r="D24" s="10" t="s">
        <v>7</v>
      </c>
      <c r="E24" s="10"/>
      <c r="F24" s="10"/>
      <c r="H24" s="10" t="s">
        <v>8</v>
      </c>
      <c r="I24" s="10"/>
      <c r="J24" s="10"/>
    </row>
    <row r="25" customFormat="false" ht="13.8" hidden="false" customHeight="false" outlineLevel="0" collapsed="false">
      <c r="A25" s="7" t="n">
        <f aca="false">A24+1</f>
        <v>49</v>
      </c>
      <c r="B25" s="8" t="n">
        <f aca="false">B24+B24*$E$2+$C$2*$C$3</f>
        <v>287294.471370413</v>
      </c>
      <c r="C25" s="9" t="n">
        <f aca="false">(B25-B24)/B24</f>
        <v>0.102633533650738</v>
      </c>
      <c r="D25" s="10"/>
      <c r="E25" s="10"/>
      <c r="F25" s="10"/>
      <c r="H25" s="10"/>
      <c r="I25" s="10"/>
      <c r="J25" s="10"/>
    </row>
    <row r="26" customFormat="false" ht="15" hidden="false" customHeight="false" outlineLevel="0" collapsed="false">
      <c r="A26" s="7" t="n">
        <f aca="false">A25+1</f>
        <v>50</v>
      </c>
      <c r="B26" s="8" t="n">
        <f aca="false">B25+B25*$E$2+$C$2*$C$3</f>
        <v>316041.556723194</v>
      </c>
      <c r="C26" s="9" t="n">
        <f aca="false">(B26-B25)/B25</f>
        <v>0.10006139420524</v>
      </c>
    </row>
    <row r="27" customFormat="false" ht="15" hidden="false" customHeight="false" outlineLevel="0" collapsed="false">
      <c r="A27" s="7" t="n">
        <f aca="false">A26+1</f>
        <v>51</v>
      </c>
      <c r="B27" s="8" t="n">
        <f aca="false">B26+B26*$E$2+$C$2*$C$3</f>
        <v>346944.673477434</v>
      </c>
      <c r="C27" s="9" t="n">
        <f aca="false">(B27-B26)/B26</f>
        <v>0.0977818141216984</v>
      </c>
    </row>
    <row r="28" customFormat="false" ht="15.75" hidden="false" customHeight="false" outlineLevel="0" collapsed="false">
      <c r="A28" s="7" t="n">
        <f aca="false">A27+1</f>
        <v>52</v>
      </c>
      <c r="B28" s="8" t="n">
        <f aca="false">B27+B27*$E$2+$C$2*$C$3</f>
        <v>380165.523988241</v>
      </c>
      <c r="C28" s="9" t="n">
        <f aca="false">(B28-B27)/B27</f>
        <v>0.0957525883819869</v>
      </c>
    </row>
    <row r="29" customFormat="false" ht="13.8" hidden="false" customHeight="false" outlineLevel="0" collapsed="false">
      <c r="A29" s="7" t="n">
        <f aca="false">A28+1</f>
        <v>53</v>
      </c>
      <c r="B29" s="8" t="n">
        <f aca="false">B28+B28*$E$2+$C$2*$C$3</f>
        <v>415877.938287359</v>
      </c>
      <c r="D29" s="4" t="s">
        <v>9</v>
      </c>
      <c r="E29" s="3" t="n">
        <v>0.75</v>
      </c>
      <c r="F29" s="1" t="s">
        <v>10</v>
      </c>
    </row>
    <row r="30" customFormat="false" ht="13.8" hidden="false" customHeight="false" outlineLevel="0" collapsed="false">
      <c r="A30" s="7" t="n">
        <f aca="false">A29+1</f>
        <v>54</v>
      </c>
      <c r="B30" s="8" t="n">
        <f aca="false">B29+B29*$E$2+$C$2*$C$3</f>
        <v>454268.783658911</v>
      </c>
      <c r="D30" s="1" t="s">
        <v>11</v>
      </c>
      <c r="E30" s="8" t="n">
        <f aca="false">$E$29*$C$2</f>
        <v>30000</v>
      </c>
      <c r="F30" s="11" t="n">
        <f aca="false">E30/0.04</f>
        <v>750000</v>
      </c>
      <c r="I30" s="3" t="n">
        <v>0.15</v>
      </c>
      <c r="J30" s="0" t="s">
        <v>12</v>
      </c>
    </row>
    <row r="31" customFormat="false" ht="15.75" hidden="false" customHeight="false" outlineLevel="0" collapsed="false">
      <c r="A31" s="7" t="n">
        <f aca="false">A30+1</f>
        <v>55</v>
      </c>
      <c r="B31" s="8" t="n">
        <f aca="false">B30+B30*$E$2+$C$2*$C$3</f>
        <v>495538.942433329</v>
      </c>
      <c r="H31" s="4" t="s">
        <v>13</v>
      </c>
    </row>
    <row r="32" customFormat="false" ht="13.8" hidden="false" customHeight="false" outlineLevel="0" collapsed="false">
      <c r="A32" s="12" t="n">
        <f aca="false">A31+1</f>
        <v>56</v>
      </c>
      <c r="B32" s="13" t="n">
        <f aca="false">B31+B31*$E$2+$C$2*$C$3</f>
        <v>539904.363115829</v>
      </c>
      <c r="C32" s="14" t="s">
        <v>14</v>
      </c>
      <c r="D32" s="13" t="n">
        <f aca="false">B32</f>
        <v>539904.363115829</v>
      </c>
      <c r="G32" s="7" t="n">
        <f aca="false">A32</f>
        <v>56</v>
      </c>
      <c r="H32" s="15" t="n">
        <f aca="false">D32*(1-I30)</f>
        <v>458918.708648455</v>
      </c>
      <c r="I32" s="16" t="s">
        <v>12</v>
      </c>
    </row>
    <row r="33" customFormat="false" ht="15" hidden="false" customHeight="false" outlineLevel="0" collapsed="false">
      <c r="A33" s="7" t="n">
        <f aca="false">A32+1</f>
        <v>57</v>
      </c>
      <c r="B33" s="8" t="n">
        <f aca="false">B32+B32*$E$2+$C$2*$C$3</f>
        <v>587597.190349516</v>
      </c>
      <c r="D33" s="8" t="n">
        <f aca="false">D32+D32*$E$2-$E$30</f>
        <v>550397.190349516</v>
      </c>
      <c r="E33" s="9" t="n">
        <f aca="false">(D33-D32)/D32</f>
        <v>0.0194346035159491</v>
      </c>
      <c r="G33" s="7" t="n">
        <f aca="false">A33</f>
        <v>57</v>
      </c>
      <c r="H33" s="8" t="n">
        <f aca="false">H32-$E$30</f>
        <v>428918.708648455</v>
      </c>
    </row>
    <row r="34" customFormat="false" ht="13.8" hidden="false" customHeight="false" outlineLevel="0" collapsed="false">
      <c r="A34" s="7" t="n">
        <f aca="false">A33+1</f>
        <v>58</v>
      </c>
      <c r="B34" s="8" t="n">
        <f aca="false">B33+B33*$E$2+$C$2*$C$3</f>
        <v>638866.97962573</v>
      </c>
      <c r="D34" s="8" t="n">
        <f aca="false">D33+D33*$E$2-$E$30</f>
        <v>561676.97962573</v>
      </c>
      <c r="E34" s="9" t="n">
        <f aca="false">(D34-D33)/D33</f>
        <v>0.0204939078069254</v>
      </c>
      <c r="G34" s="7" t="n">
        <f aca="false">A34</f>
        <v>58</v>
      </c>
      <c r="H34" s="8" t="n">
        <f aca="false">H33-$E$30</f>
        <v>398918.708648455</v>
      </c>
    </row>
    <row r="35" customFormat="false" ht="13.8" hidden="false" customHeight="false" outlineLevel="0" collapsed="false">
      <c r="A35" s="7" t="n">
        <f aca="false">A34+1</f>
        <v>59</v>
      </c>
      <c r="B35" s="8" t="n">
        <f aca="false">B34+B34*$E$2+$C$2*$C$3</f>
        <v>693982.00309766</v>
      </c>
      <c r="D35" s="8" t="n">
        <f aca="false">D34+D34*$E$2-$E$30</f>
        <v>573802.75309766</v>
      </c>
      <c r="E35" s="9" t="n">
        <f aca="false">(D35-D34)/D34</f>
        <v>0.0215885177989841</v>
      </c>
      <c r="G35" s="7" t="n">
        <f aca="false">A35</f>
        <v>59</v>
      </c>
      <c r="H35" s="8" t="n">
        <f aca="false">H34-$E$30</f>
        <v>368918.708648455</v>
      </c>
    </row>
    <row r="36" customFormat="false" ht="13.8" hidden="false" customHeight="false" outlineLevel="0" collapsed="false">
      <c r="A36" s="7" t="n">
        <f aca="false">A35+1</f>
        <v>60</v>
      </c>
      <c r="B36" s="8" t="n">
        <f aca="false">B35+B35*$E$2+$C$2*$C$3</f>
        <v>753230.653329984</v>
      </c>
      <c r="D36" s="8" t="n">
        <f aca="false">D35+D35*$E$2-$E$30</f>
        <v>586837.959579984</v>
      </c>
      <c r="E36" s="9" t="n">
        <f aca="false">(D36-D35)/D35</f>
        <v>0.0227172254088261</v>
      </c>
      <c r="G36" s="7" t="n">
        <f aca="false">A36</f>
        <v>60</v>
      </c>
      <c r="H36" s="8" t="n">
        <f aca="false">H35-$E$30</f>
        <v>338918.708648455</v>
      </c>
    </row>
    <row r="37" customFormat="false" ht="13.8" hidden="false" customHeight="false" outlineLevel="0" collapsed="false">
      <c r="A37" s="7" t="n">
        <f aca="false">A36+1</f>
        <v>61</v>
      </c>
      <c r="B37" s="8" t="n">
        <f aca="false">B36+B36*$E$2+$C$2*$C$3</f>
        <v>816922.952329733</v>
      </c>
      <c r="D37" s="8" t="n">
        <f aca="false">D36+D36*$E$2-$E$30</f>
        <v>600850.806548483</v>
      </c>
      <c r="E37" s="9" t="n">
        <f aca="false">(D37-D36)/D36</f>
        <v>0.0238785626248993</v>
      </c>
      <c r="G37" s="7" t="n">
        <f aca="false">A37</f>
        <v>61</v>
      </c>
      <c r="H37" s="8" t="n">
        <f aca="false">(H36-$E$30)/(1-I30)</f>
        <v>363433.774880535</v>
      </c>
      <c r="I37" s="16" t="s">
        <v>15</v>
      </c>
    </row>
    <row r="38" customFormat="false" ht="13.8" hidden="false" customHeight="false" outlineLevel="0" collapsed="false">
      <c r="A38" s="12" t="n">
        <f aca="false">A37+1</f>
        <v>62</v>
      </c>
      <c r="B38" s="13" t="n">
        <f aca="false">B37+B37*$E$2+$C$2*$C$3</f>
        <v>885392.173754463</v>
      </c>
      <c r="C38" s="14" t="s">
        <v>14</v>
      </c>
      <c r="D38" s="13" t="n">
        <f aca="false">D37+D37*$E$2-$E$30</f>
        <v>615914.617039619</v>
      </c>
      <c r="E38" s="17" t="n">
        <f aca="false">(D38-D37)/D37</f>
        <v>0.0250708001503211</v>
      </c>
      <c r="F38" s="13" t="n">
        <f aca="false">B38</f>
        <v>885392.173754463</v>
      </c>
      <c r="G38" s="7" t="n">
        <f aca="false">A38</f>
        <v>62</v>
      </c>
      <c r="H38" s="8" t="n">
        <f aca="false">H37+H37*$E$2-$E$30</f>
        <v>360691.307996575</v>
      </c>
    </row>
    <row r="39" customFormat="false" ht="15" hidden="false" customHeight="false" outlineLevel="0" collapsed="false">
      <c r="A39" s="7" t="n">
        <f aca="false">A38+1</f>
        <v>63</v>
      </c>
      <c r="B39" s="8" t="n">
        <f aca="false">B38+B38*$E$2+$C$2*$C$3</f>
        <v>958996.586786048</v>
      </c>
      <c r="D39" s="8" t="n">
        <f aca="false">D38+D38*$E$2-$E$30</f>
        <v>632108.213317591</v>
      </c>
      <c r="E39" s="9" t="n">
        <f aca="false">(D39-D38)/D38</f>
        <v>0.0262919499391094</v>
      </c>
      <c r="F39" s="8" t="n">
        <f aca="false">F38+F38*$E$2-$E$30</f>
        <v>921796.586786048</v>
      </c>
      <c r="G39" s="7" t="n">
        <f aca="false">A39</f>
        <v>63</v>
      </c>
      <c r="H39" s="8" t="n">
        <f aca="false">H38+H38*$E$2-$E$30</f>
        <v>357743.156096318</v>
      </c>
    </row>
    <row r="40" customFormat="false" ht="15" hidden="false" customHeight="false" outlineLevel="0" collapsed="false">
      <c r="A40" s="7" t="n">
        <f aca="false">A39+1</f>
        <v>64</v>
      </c>
      <c r="B40" s="8" t="n">
        <f aca="false">B39+B39*$E$2+$C$2*$C$3</f>
        <v>1038121.330795</v>
      </c>
      <c r="D40" s="8" t="n">
        <f aca="false">D39+D39*$E$2-$E$30</f>
        <v>649516.32931641</v>
      </c>
      <c r="E40" s="9" t="n">
        <f aca="false">(D40-D39)/D39</f>
        <v>0.0275397718809152</v>
      </c>
      <c r="F40" s="8" t="n">
        <f aca="false">F39+F39*$E$2-$E$30</f>
        <v>960931.330795001</v>
      </c>
      <c r="G40" s="7" t="n">
        <f aca="false">A40</f>
        <v>64</v>
      </c>
      <c r="H40" s="8" t="n">
        <f aca="false">H39+H39*$E$2-$E$30</f>
        <v>354573.892803542</v>
      </c>
    </row>
    <row r="41" customFormat="false" ht="15" hidden="false" customHeight="false" outlineLevel="0" collapsed="false">
      <c r="A41" s="7" t="n">
        <f aca="false">A40+1</f>
        <v>65</v>
      </c>
      <c r="B41" s="8" t="n">
        <f aca="false">B40+B40*$E$2+$C$2*$C$3</f>
        <v>1123180.43060463</v>
      </c>
      <c r="D41" s="8" t="n">
        <f aca="false">D40+D40*$E$2-$E$30</f>
        <v>668230.054015141</v>
      </c>
      <c r="E41" s="9" t="n">
        <f aca="false">(D41-D40)/D40</f>
        <v>0.028811784791348</v>
      </c>
      <c r="F41" s="8" t="n">
        <f aca="false">F40+F40*$E$2-$E$30</f>
        <v>1003001.18060463</v>
      </c>
      <c r="G41" s="7" t="n">
        <f aca="false">A41</f>
        <v>65</v>
      </c>
      <c r="H41" s="8" t="n">
        <f aca="false">H40+H40*$E$2-$E$30</f>
        <v>351166.934763808</v>
      </c>
    </row>
    <row r="42" customFormat="false" ht="15" hidden="false" customHeight="false" outlineLevel="0" collapsed="false">
      <c r="A42" s="7" t="n">
        <f aca="false">A41+1</f>
        <v>66</v>
      </c>
      <c r="B42" s="8" t="n">
        <f aca="false">B41+B41*$E$2+$C$2*$C$3</f>
        <v>1214618.96289997</v>
      </c>
      <c r="D42" s="8" t="n">
        <f aca="false">D41+D41*$E$2-$E$30</f>
        <v>688347.308066276</v>
      </c>
      <c r="E42" s="9" t="n">
        <f aca="false">(D42-D41)/D41</f>
        <v>0.0301052817517838</v>
      </c>
      <c r="F42" s="8" t="n">
        <f aca="false">F41+F41*$E$2-$E$30</f>
        <v>1048226.26914997</v>
      </c>
      <c r="G42" s="7" t="n">
        <f aca="false">A42</f>
        <v>66</v>
      </c>
      <c r="H42" s="8" t="n">
        <f aca="false">H41+H41*$E$2-$E$30</f>
        <v>347504.454871093</v>
      </c>
    </row>
    <row r="43" customFormat="false" ht="15" hidden="false" customHeight="false" outlineLevel="0" collapsed="false">
      <c r="A43" s="7" t="n">
        <f aca="false">A42+1</f>
        <v>67</v>
      </c>
      <c r="B43" s="8" t="n">
        <f aca="false">B42+B42*$E$2+$C$2*$C$3</f>
        <v>1312915.38511747</v>
      </c>
      <c r="D43" s="8" t="n">
        <f aca="false">D42+D42*$E$2-$E$30</f>
        <v>709973.356171247</v>
      </c>
      <c r="E43" s="9" t="n">
        <f aca="false">(D43-D42)/D42</f>
        <v>0.0314173497180125</v>
      </c>
      <c r="F43" s="8" t="n">
        <f aca="false">F42+F42*$E$2-$E$30</f>
        <v>1096843.23933622</v>
      </c>
      <c r="G43" s="7" t="n">
        <f aca="false">A43</f>
        <v>67</v>
      </c>
      <c r="H43" s="8" t="n">
        <f aca="false">H42+H42*$E$2-$E$30</f>
        <v>343567.288986425</v>
      </c>
    </row>
    <row r="44" customFormat="false" ht="15" hidden="false" customHeight="false" outlineLevel="0" collapsed="false">
      <c r="A44" s="7" t="n">
        <f aca="false">A43+1</f>
        <v>68</v>
      </c>
      <c r="B44" s="8" t="n">
        <f aca="false">B43+B43*$E$2+$C$2*$C$3</f>
        <v>1418584.03900128</v>
      </c>
      <c r="D44" s="8" t="n">
        <f aca="false">D43+D43*$E$2-$E$30</f>
        <v>733221.357884091</v>
      </c>
      <c r="E44" s="9" t="n">
        <f aca="false">(D44-D43)/D43</f>
        <v>0.0327448931861551</v>
      </c>
      <c r="F44" s="8" t="n">
        <f aca="false">F43+F43*$E$2-$E$30</f>
        <v>1149106.48228644</v>
      </c>
      <c r="G44" s="7" t="n">
        <f aca="false">A44</f>
        <v>68</v>
      </c>
      <c r="H44" s="8" t="n">
        <f aca="false">H43+H43*$E$2-$E$30</f>
        <v>339334.835660407</v>
      </c>
    </row>
    <row r="45" customFormat="false" ht="15" hidden="false" customHeight="false" outlineLevel="0" collapsed="false">
      <c r="A45" s="7" t="n">
        <f aca="false">A44+1</f>
        <v>69</v>
      </c>
      <c r="B45" s="8" t="n">
        <f aca="false">B44+B44*$E$2+$C$2*$C$3</f>
        <v>1532177.84192638</v>
      </c>
      <c r="D45" s="8" t="n">
        <f aca="false">D44+D44*$E$2-$E$30</f>
        <v>758212.959725397</v>
      </c>
      <c r="E45" s="9" t="n">
        <f aca="false">(D45-D44)/D44</f>
        <v>0.0340846615726345</v>
      </c>
      <c r="F45" s="8" t="n">
        <f aca="false">F44+F44*$E$2-$E$30</f>
        <v>1205289.46845792</v>
      </c>
      <c r="G45" s="7" t="n">
        <f aca="false">A45</f>
        <v>69</v>
      </c>
      <c r="H45" s="8" t="n">
        <f aca="false">H44+H44*$E$2-$E$30</f>
        <v>334784.948334938</v>
      </c>
    </row>
    <row r="46" customFormat="false" ht="15" hidden="false" customHeight="false" outlineLevel="0" collapsed="false">
      <c r="A46" s="7" t="n">
        <f aca="false">A45+1</f>
        <v>70</v>
      </c>
      <c r="B46" s="8" t="n">
        <f aca="false">B45+B45*$E$2+$C$2*$C$3</f>
        <v>1654291.18007086</v>
      </c>
      <c r="D46" s="8" t="n">
        <f aca="false">D45+D45*$E$2-$E$30</f>
        <v>785078.931704802</v>
      </c>
      <c r="E46" s="9" t="n">
        <f aca="false">(D46-D45)/D45</f>
        <v>0.0354332798388659</v>
      </c>
      <c r="F46" s="8" t="n">
        <f aca="false">F45+F45*$E$2-$E$30</f>
        <v>1265686.17859226</v>
      </c>
      <c r="G46" s="7" t="n">
        <f aca="false">A46</f>
        <v>70</v>
      </c>
      <c r="H46" s="8" t="n">
        <f aca="false">H45+H45*$E$2-$E$30</f>
        <v>329893.819460058</v>
      </c>
    </row>
    <row r="47" customFormat="false" ht="15" hidden="false" customHeight="false" outlineLevel="0" collapsed="false">
      <c r="A47" s="7" t="n">
        <f aca="false">A46+1</f>
        <v>71</v>
      </c>
      <c r="B47" s="8" t="n">
        <f aca="false">B46+B46*$E$2+$C$2*$C$3</f>
        <v>1785563.01857617</v>
      </c>
      <c r="D47" s="8" t="n">
        <f aca="false">D46+D46*$E$2-$E$30</f>
        <v>813959.851582662</v>
      </c>
      <c r="E47" s="9" t="n">
        <f aca="false">(D47-D46)/D46</f>
        <v>0.0367872817770629</v>
      </c>
      <c r="F47" s="8" t="n">
        <f aca="false">F46+F46*$E$2-$E$30</f>
        <v>1330612.64198668</v>
      </c>
      <c r="G47" s="7" t="n">
        <f aca="false">A47</f>
        <v>71</v>
      </c>
      <c r="H47" s="8" t="n">
        <f aca="false">H46+H46*$E$2-$E$30</f>
        <v>324635.855919562</v>
      </c>
    </row>
    <row r="48" customFormat="false" ht="15" hidden="false" customHeight="false" outlineLevel="0" collapsed="false">
      <c r="A48" s="7" t="n">
        <f aca="false">A47+1</f>
        <v>72</v>
      </c>
      <c r="B48" s="8" t="n">
        <f aca="false">B47+B47*$E$2+$C$2*$C$3</f>
        <v>1926680.24496938</v>
      </c>
      <c r="D48" s="8" t="n">
        <f aca="false">D47+D47*$E$2-$E$30</f>
        <v>845006.840451362</v>
      </c>
      <c r="E48" s="9" t="n">
        <f aca="false">(D48-D47)/D47</f>
        <v>0.0381431452771681</v>
      </c>
      <c r="F48" s="8" t="n">
        <f aca="false">F47+F47*$E$2-$E$30</f>
        <v>1400408.59013569</v>
      </c>
      <c r="G48" s="7" t="n">
        <f aca="false">A48</f>
        <v>72</v>
      </c>
      <c r="H48" s="8" t="n">
        <f aca="false">H47+H47*$E$2-$E$30</f>
        <v>318983.545113529</v>
      </c>
    </row>
    <row r="49" customFormat="false" ht="15" hidden="false" customHeight="false" outlineLevel="0" collapsed="false">
      <c r="A49" s="7" t="n">
        <f aca="false">A48+1</f>
        <v>73</v>
      </c>
      <c r="B49" s="8" t="n">
        <f aca="false">B48+B48*$E$2+$C$2*$C$3</f>
        <v>2078381.26334209</v>
      </c>
      <c r="D49" s="8" t="n">
        <f aca="false">D48+D48*$E$2-$E$30</f>
        <v>878382.353485214</v>
      </c>
      <c r="E49" s="9" t="n">
        <f aca="false">(D49-D48)/D48</f>
        <v>0.0394973288216513</v>
      </c>
      <c r="F49" s="8" t="n">
        <f aca="false">F48+F48*$E$2-$E$30</f>
        <v>1475439.23439586</v>
      </c>
      <c r="G49" s="7" t="n">
        <f aca="false">A49</f>
        <v>73</v>
      </c>
      <c r="H49" s="8" t="n">
        <f aca="false">H48+H48*$E$2-$E$30</f>
        <v>312907.310997044</v>
      </c>
    </row>
    <row r="50" customFormat="false" ht="15" hidden="false" customHeight="false" outlineLevel="0" collapsed="false">
      <c r="A50" s="7" t="n">
        <f aca="false">A49+1</f>
        <v>74</v>
      </c>
      <c r="B50" s="8" t="n">
        <f aca="false">B49+B49*$E$2+$C$2*$C$3</f>
        <v>2241459.85809274</v>
      </c>
      <c r="D50" s="8" t="n">
        <f aca="false">D49+D49*$E$2-$E$30</f>
        <v>914261.029996605</v>
      </c>
      <c r="E50" s="9" t="n">
        <f aca="false">(D50-D49)/D49</f>
        <v>0.0408463084088984</v>
      </c>
      <c r="F50" s="8" t="n">
        <f aca="false">F49+F49*$E$2-$E$30</f>
        <v>1556097.17697555</v>
      </c>
      <c r="G50" s="7" t="n">
        <f aca="false">A50</f>
        <v>74</v>
      </c>
      <c r="H50" s="8" t="n">
        <f aca="false">H49+H49*$E$2-$E$30</f>
        <v>306375.359321823</v>
      </c>
    </row>
    <row r="51" customFormat="false" ht="15" hidden="false" customHeight="false" outlineLevel="0" collapsed="false">
      <c r="A51" s="7" t="n">
        <f aca="false">A50+1</f>
        <v>75</v>
      </c>
      <c r="B51" s="8" t="n">
        <f aca="false">B50+B50*$E$2+$C$2*$C$3</f>
        <v>2416769.3474497</v>
      </c>
      <c r="D51" s="8" t="n">
        <f aca="false">D50+D50*$E$2-$E$30</f>
        <v>952830.60724635</v>
      </c>
      <c r="E51" s="9" t="n">
        <f aca="false">(D51-D50)/D50</f>
        <v>0.0421866140897295</v>
      </c>
      <c r="F51" s="8" t="n">
        <f aca="false">F50+F50*$E$2-$E$30</f>
        <v>1642804.46524872</v>
      </c>
      <c r="G51" s="7" t="n">
        <f aca="false">A51</f>
        <v>75</v>
      </c>
      <c r="H51" s="8" t="n">
        <f aca="false">H50+H50*$E$2-$E$30</f>
        <v>299353.511270959</v>
      </c>
    </row>
    <row r="52" customFormat="false" ht="15" hidden="false" customHeight="false" outlineLevel="0" collapsed="false">
      <c r="A52" s="7" t="n">
        <f aca="false">A51+1</f>
        <v>76</v>
      </c>
      <c r="B52" s="8" t="n">
        <f aca="false">B51+B51*$E$2+$C$2*$C$3</f>
        <v>2605227.04850843</v>
      </c>
      <c r="D52" s="8" t="n">
        <f aca="false">D51+D51*$E$2-$E$30</f>
        <v>994292.902789827</v>
      </c>
      <c r="E52" s="9" t="n">
        <f aca="false">(D52-D51)/D51</f>
        <v>0.0435148653161982</v>
      </c>
      <c r="F52" s="8" t="n">
        <f aca="false">F51+F51*$E$2-$E$30</f>
        <v>1736014.80014237</v>
      </c>
      <c r="G52" s="7" t="n">
        <f aca="false">A52</f>
        <v>76</v>
      </c>
      <c r="H52" s="8" t="n">
        <f aca="false">H51+H51*$E$2-$E$30</f>
        <v>291805.024616281</v>
      </c>
    </row>
    <row r="53" customFormat="false" ht="15" hidden="false" customHeight="false" outlineLevel="0" collapsed="false">
      <c r="A53" s="7" t="n">
        <f aca="false">A52+1</f>
        <v>77</v>
      </c>
      <c r="B53" s="8" t="n">
        <f aca="false">B52+B52*$E$2+$C$2*$C$3</f>
        <v>2807819.07714656</v>
      </c>
      <c r="D53" s="8" t="n">
        <f aca="false">D52+D52*$E$2-$E$30</f>
        <v>1038864.87049906</v>
      </c>
      <c r="E53" s="9" t="n">
        <f aca="false">(D53-D52)/D52</f>
        <v>0.0448278043463602</v>
      </c>
      <c r="F53" s="8" t="n">
        <f aca="false">F52+F52*$E$2-$E$30</f>
        <v>1836215.91015305</v>
      </c>
      <c r="G53" s="7" t="n">
        <f aca="false">A53</f>
        <v>77</v>
      </c>
      <c r="H53" s="8" t="n">
        <f aca="false">H52+H52*$E$2-$E$30</f>
        <v>283690.401462502</v>
      </c>
    </row>
    <row r="54" customFormat="false" ht="15" hidden="false" customHeight="false" outlineLevel="0" collapsed="false">
      <c r="A54" s="7" t="n">
        <f aca="false">A53+1</f>
        <v>78</v>
      </c>
      <c r="B54" s="8" t="n">
        <f aca="false">B53+B53*$E$2+$C$2*$C$3</f>
        <v>3025605.50793255</v>
      </c>
      <c r="D54" s="8" t="n">
        <f aca="false">D53+D53*$E$2-$E$30</f>
        <v>1086779.73578649</v>
      </c>
      <c r="E54" s="9" t="n">
        <f aca="false">(D54-D53)/D53</f>
        <v>0.0461223270206564</v>
      </c>
      <c r="F54" s="8" t="n">
        <f aca="false">F53+F53*$E$2-$E$30</f>
        <v>1943932.10341453</v>
      </c>
      <c r="G54" s="7" t="n">
        <f aca="false">A54</f>
        <v>78</v>
      </c>
      <c r="H54" s="8" t="n">
        <f aca="false">H53+H53*$E$2-$E$30</f>
        <v>274967.18157219</v>
      </c>
    </row>
    <row r="55" customFormat="false" ht="15" hidden="false" customHeight="false" outlineLevel="0" collapsed="false">
      <c r="A55" s="7" t="n">
        <f aca="false">A54+1</f>
        <v>79</v>
      </c>
      <c r="B55" s="8" t="n">
        <f aca="false">B54+B54*$E$2+$C$2*$C$3</f>
        <v>3259725.92102749</v>
      </c>
      <c r="D55" s="8" t="n">
        <f aca="false">D54+D54*$E$2-$E$30</f>
        <v>1138288.21597048</v>
      </c>
      <c r="E55" s="9" t="n">
        <f aca="false">(D55-D54)/D54</f>
        <v>0.0473955103208754</v>
      </c>
      <c r="F55" s="8" t="n">
        <f aca="false">F54+F54*$E$2-$E$30</f>
        <v>2059727.01117062</v>
      </c>
      <c r="G55" s="7" t="n">
        <f aca="false">A55</f>
        <v>79</v>
      </c>
      <c r="H55" s="8" t="n">
        <f aca="false">H54+H54*$E$2-$E$30</f>
        <v>265589.720190104</v>
      </c>
    </row>
    <row r="56" customFormat="false" ht="15" hidden="false" customHeight="false" outlineLevel="0" collapsed="false">
      <c r="A56" s="7" t="n">
        <f aca="false">A55+1</f>
        <v>80</v>
      </c>
      <c r="B56" s="8" t="n">
        <f aca="false">B55+B55*$E$2+$C$2*$C$3</f>
        <v>3511405.36510455</v>
      </c>
      <c r="D56" s="8" t="n">
        <f aca="false">D55+D55*$E$2-$E$30</f>
        <v>1193659.83216827</v>
      </c>
      <c r="E56" s="9" t="n">
        <f aca="false">(D56-D55)/D55</f>
        <v>0.0486446362361552</v>
      </c>
      <c r="F56" s="8" t="n">
        <f aca="false">F55+F55*$E$2-$E$30</f>
        <v>2184206.53700842</v>
      </c>
      <c r="G56" s="7" t="n">
        <f aca="false">A56</f>
        <v>80</v>
      </c>
      <c r="H56" s="8" t="n">
        <f aca="false">H55+H55*$E$2-$E$30</f>
        <v>255508.949204362</v>
      </c>
    </row>
    <row r="57" customFormat="false" ht="15" hidden="false" customHeight="false" outlineLevel="0" collapsed="false">
      <c r="A57" s="7" t="n">
        <f aca="false">A56+1</f>
        <v>81</v>
      </c>
      <c r="B57" s="8" t="n">
        <f aca="false">B56+B56*$E$2+$C$2*$C$3</f>
        <v>3781960.7674874</v>
      </c>
      <c r="D57" s="8" t="n">
        <f aca="false">D56+D56*$E$2-$E$30</f>
        <v>1253184.31958089</v>
      </c>
      <c r="E57" s="9" t="n">
        <f aca="false">(D57-D56)/D56</f>
        <v>0.0498672115861472</v>
      </c>
      <c r="F57" s="8" t="n">
        <f aca="false">F56+F56*$E$2-$E$30</f>
        <v>2318022.02728405</v>
      </c>
      <c r="G57" s="7" t="n">
        <f aca="false">A57</f>
        <v>81</v>
      </c>
      <c r="H57" s="8" t="n">
        <f aca="false">H56+H56*$E$2-$E$30</f>
        <v>244672.120394689</v>
      </c>
    </row>
    <row r="58" customFormat="false" ht="15" hidden="false" customHeight="false" outlineLevel="0" collapsed="false">
      <c r="A58" s="7" t="n">
        <f aca="false">A57+1</f>
        <v>82</v>
      </c>
      <c r="B58" s="8" t="n">
        <f aca="false">B57+B57*$E$2+$C$2*$C$3</f>
        <v>4072807.82504895</v>
      </c>
      <c r="D58" s="8" t="n">
        <f aca="false">D57+D57*$E$2-$E$30</f>
        <v>1317173.14354945</v>
      </c>
      <c r="E58" s="9" t="n">
        <f aca="false">(D58-D57)/D57</f>
        <v>0.0510609835829791</v>
      </c>
      <c r="F58" s="8" t="n">
        <f aca="false">F57+F57*$E$2-$E$30</f>
        <v>2461873.67933035</v>
      </c>
      <c r="G58" s="7" t="n">
        <f aca="false">A58</f>
        <v>82</v>
      </c>
      <c r="H58" s="8" t="n">
        <f aca="false">H57+H57*$E$2-$E$30</f>
        <v>233022.529424291</v>
      </c>
    </row>
    <row r="59" customFormat="false" ht="15" hidden="false" customHeight="false" outlineLevel="0" collapsed="false">
      <c r="A59" s="7" t="n">
        <f aca="false">A58+1</f>
        <v>83</v>
      </c>
      <c r="B59" s="8" t="n">
        <f aca="false">B58+B58*$E$2+$C$2*$C$3</f>
        <v>4385468.41192762</v>
      </c>
      <c r="D59" s="8" t="n">
        <f aca="false">D58+D58*$E$2-$E$30</f>
        <v>1385961.12931566</v>
      </c>
      <c r="E59" s="9" t="n">
        <f aca="false">(D59-D58)/D58</f>
        <v>0.0522239510447674</v>
      </c>
      <c r="F59" s="8" t="n">
        <f aca="false">F58+F58*$E$2-$E$30</f>
        <v>2616514.20528013</v>
      </c>
      <c r="G59" s="7" t="n">
        <f aca="false">A59</f>
        <v>83</v>
      </c>
      <c r="H59" s="8" t="n">
        <f aca="false">H58+H58*$E$2-$E$30</f>
        <v>220499.219131113</v>
      </c>
    </row>
    <row r="60" customFormat="false" ht="15" hidden="false" customHeight="false" outlineLevel="0" collapsed="false">
      <c r="A60" s="7" t="n">
        <f aca="false">A59+1</f>
        <v>84</v>
      </c>
      <c r="B60" s="8" t="n">
        <f aca="false">B59+B59*$E$2+$C$2*$C$3</f>
        <v>4721578.54282219</v>
      </c>
      <c r="D60" s="8" t="n">
        <f aca="false">D59+D59*$E$2-$E$30</f>
        <v>1459908.21401434</v>
      </c>
      <c r="E60" s="9" t="n">
        <f aca="false">(D60-D59)/D59</f>
        <v>0.0533543712984122</v>
      </c>
      <c r="F60" s="8" t="n">
        <f aca="false">F59+F59*$E$2-$E$30</f>
        <v>2782752.77067614</v>
      </c>
      <c r="G60" s="7" t="n">
        <f aca="false">A60</f>
        <v>84</v>
      </c>
      <c r="H60" s="8" t="n">
        <f aca="false">H59+H59*$E$2-$E$30</f>
        <v>207036.660565946</v>
      </c>
    </row>
    <row r="61" customFormat="false" ht="15" hidden="false" customHeight="false" outlineLevel="0" collapsed="false">
      <c r="A61" s="7" t="n">
        <f aca="false">A60+1</f>
        <v>85</v>
      </c>
      <c r="B61" s="8" t="n">
        <f aca="false">B60+B60*$E$2+$C$2*$C$3</f>
        <v>5082896.93353386</v>
      </c>
      <c r="D61" s="8" t="n">
        <f aca="false">D60+D60*$E$2-$E$30</f>
        <v>1539401.33006541</v>
      </c>
      <c r="E61" s="9" t="n">
        <f aca="false">(D61-D60)/D60</f>
        <v>0.0544507629233016</v>
      </c>
      <c r="F61" s="8" t="n">
        <f aca="false">F60+F60*$E$2-$E$30</f>
        <v>2961459.22847684</v>
      </c>
      <c r="G61" s="7" t="n">
        <f aca="false">A61</f>
        <v>85</v>
      </c>
      <c r="H61" s="8" t="n">
        <f aca="false">H60+H60*$E$2-$E$30</f>
        <v>192564.410108392</v>
      </c>
    </row>
    <row r="62" customFormat="false" ht="15" hidden="false" customHeight="false" outlineLevel="0" collapsed="false">
      <c r="A62" s="7" t="n">
        <f aca="false">A61+1</f>
        <v>86</v>
      </c>
      <c r="B62" s="8" t="n">
        <f aca="false">B61+B61*$E$2+$C$2*$C$3</f>
        <v>5471314.2035489</v>
      </c>
      <c r="D62" s="8" t="n">
        <f aca="false">D61+D61*$E$2-$E$30</f>
        <v>1624856.42982032</v>
      </c>
      <c r="E62" s="9" t="n">
        <f aca="false">(D62-D61)/D61</f>
        <v>0.0555119045864893</v>
      </c>
      <c r="F62" s="8" t="n">
        <f aca="false">F61+F61*$E$2-$E$30</f>
        <v>3153568.67061261</v>
      </c>
      <c r="G62" s="7" t="n">
        <f aca="false">A62</f>
        <v>86</v>
      </c>
      <c r="H62" s="8" t="n">
        <f aca="false">H61+H61*$E$2-$E$30</f>
        <v>177006.740866521</v>
      </c>
    </row>
    <row r="63" customFormat="false" ht="15" hidden="false" customHeight="false" outlineLevel="0" collapsed="false">
      <c r="A63" s="7" t="n">
        <f aca="false">A62+1</f>
        <v>87</v>
      </c>
      <c r="B63" s="8" t="n">
        <f aca="false">B62+B62*$E$2+$C$2*$C$3</f>
        <v>5888862.76881507</v>
      </c>
      <c r="D63" s="8" t="n">
        <f aca="false">D62+D62*$E$2-$E$30</f>
        <v>1716720.66205684</v>
      </c>
      <c r="E63" s="9" t="n">
        <f aca="false">(D63-D62)/D62</f>
        <v>0.0565368303011747</v>
      </c>
      <c r="F63" s="8" t="n">
        <f aca="false">F62+F62*$E$2-$E$30</f>
        <v>3360086.32090855</v>
      </c>
      <c r="G63" s="7" t="n">
        <f aca="false">A63</f>
        <v>87</v>
      </c>
      <c r="H63" s="8" t="n">
        <f aca="false">H62+H62*$E$2-$E$30</f>
        <v>160282.24643151</v>
      </c>
    </row>
    <row r="64" customFormat="false" ht="15" hidden="false" customHeight="false" outlineLevel="0" collapsed="false">
      <c r="A64" s="7" t="n">
        <f aca="false">A63+1</f>
        <v>88</v>
      </c>
      <c r="B64" s="8" t="n">
        <f aca="false">B63+B63*$E$2+$C$2*$C$3</f>
        <v>6337727.4764762</v>
      </c>
      <c r="D64" s="8" t="n">
        <f aca="false">D63+D63*$E$2-$E$30</f>
        <v>1815474.7117111</v>
      </c>
      <c r="E64" s="9" t="n">
        <f aca="false">(D64-D63)/D63</f>
        <v>0.0575248215023775</v>
      </c>
      <c r="F64" s="8" t="n">
        <f aca="false">F63+F63*$E$2-$E$30</f>
        <v>3582092.7949767</v>
      </c>
      <c r="G64" s="7" t="n">
        <f aca="false">A64</f>
        <v>88</v>
      </c>
      <c r="H64" s="8" t="n">
        <f aca="false">H63+H63*$E$2-$E$30</f>
        <v>142303.414913874</v>
      </c>
    </row>
    <row r="65" customFormat="false" ht="15" hidden="false" customHeight="false" outlineLevel="0" collapsed="false">
      <c r="A65" s="7" t="n">
        <f aca="false">A64+1</f>
        <v>89</v>
      </c>
      <c r="B65" s="8" t="n">
        <f aca="false">B64+B64*$E$2+$C$2*$C$3</f>
        <v>6820257.03721191</v>
      </c>
      <c r="D65" s="8" t="n">
        <f aca="false">D64+D64*$E$2-$E$30</f>
        <v>1921635.31508944</v>
      </c>
      <c r="E65" s="9" t="n">
        <f aca="false">(D65-D64)/D64</f>
        <v>0.0584753963762322</v>
      </c>
      <c r="F65" s="8" t="n">
        <f aca="false">F64+F64*$E$2-$E$30</f>
        <v>3820749.75459995</v>
      </c>
      <c r="G65" s="7" t="n">
        <f aca="false">A65</f>
        <v>89</v>
      </c>
      <c r="H65" s="8" t="n">
        <f aca="false">H64+H64*$E$2-$E$30</f>
        <v>122976.171032414</v>
      </c>
    </row>
    <row r="66" customFormat="false" ht="15" hidden="false" customHeight="false" outlineLevel="0" collapsed="false">
      <c r="A66" s="7" t="n">
        <f aca="false">A65+1</f>
        <v>90</v>
      </c>
      <c r="B66" s="8" t="n">
        <f aca="false">B65+B65*$E$2+$C$2*$C$3</f>
        <v>7338976.3150028</v>
      </c>
      <c r="D66" s="8" t="n">
        <f aca="false">D65+D65*$E$2-$E$30</f>
        <v>2035757.96372114</v>
      </c>
      <c r="E66" s="9" t="n">
        <f aca="false">(D66-D65)/D65</f>
        <v>0.0593882969029409</v>
      </c>
      <c r="F66" s="8" t="n">
        <f aca="false">F65+F65*$E$2-$E$30</f>
        <v>4077305.98619494</v>
      </c>
      <c r="G66" s="7" t="n">
        <f aca="false">A66</f>
        <v>90</v>
      </c>
      <c r="H66" s="8" t="n">
        <f aca="false">H65+H65*$E$2-$E$30</f>
        <v>102199.383859845</v>
      </c>
    </row>
    <row r="67" customFormat="false" ht="15" hidden="false" customHeight="false" outlineLevel="0" collapsed="false">
      <c r="A67" s="7" t="n">
        <f aca="false">A66+1</f>
        <v>91</v>
      </c>
      <c r="B67" s="8" t="n">
        <f aca="false">B66+B66*$E$2+$C$2*$C$3</f>
        <v>7896599.53862801</v>
      </c>
      <c r="D67" s="8" t="n">
        <f aca="false">D66+D66*$E$2-$E$30</f>
        <v>2158439.81100023</v>
      </c>
      <c r="E67" s="9" t="n">
        <f aca="false">(D67-D66)/D66</f>
        <v>0.0602634740796183</v>
      </c>
      <c r="F67" s="8" t="n">
        <f aca="false">F66+F66*$E$2-$E$30</f>
        <v>4353103.93515957</v>
      </c>
      <c r="G67" s="7" t="n">
        <f aca="false">A67</f>
        <v>91</v>
      </c>
      <c r="H67" s="8" t="n">
        <f aca="false">H66+H66*$E$2-$E$30</f>
        <v>79864.3376493338</v>
      </c>
    </row>
    <row r="68" customFormat="false" ht="15" hidden="false" customHeight="false" outlineLevel="0" collapsed="false">
      <c r="A68" s="7" t="n">
        <f aca="false">A67+1</f>
        <v>92</v>
      </c>
      <c r="B68" s="8" t="n">
        <f aca="false">B67+B67*$E$2+$C$2*$C$3</f>
        <v>8496044.50402511</v>
      </c>
      <c r="D68" s="8" t="n">
        <f aca="false">D67+D67*$E$2-$E$30</f>
        <v>2290322.79682525</v>
      </c>
      <c r="E68" s="9" t="n">
        <f aca="false">(D68-D67)/D67</f>
        <v>0.0611010717801308</v>
      </c>
      <c r="F68" s="8" t="n">
        <f aca="false">F67+F67*$E$2-$E$30</f>
        <v>4649586.73029653</v>
      </c>
      <c r="G68" s="7" t="n">
        <f aca="false">A68</f>
        <v>92</v>
      </c>
      <c r="H68" s="8" t="n">
        <f aca="false">H67+H67*$E$2-$E$30</f>
        <v>55854.1629730338</v>
      </c>
    </row>
    <row r="69" customFormat="false" ht="15" hidden="false" customHeight="false" outlineLevel="0" collapsed="false">
      <c r="A69" s="7" t="n">
        <f aca="false">A68+1</f>
        <v>93</v>
      </c>
      <c r="B69" s="8" t="n">
        <f aca="false">B68+B68*$E$2+$C$2*$C$3</f>
        <v>9140447.841827</v>
      </c>
      <c r="D69" s="8" t="n">
        <f aca="false">D68+D68*$E$2-$E$30</f>
        <v>2432097.00658714</v>
      </c>
      <c r="E69" s="9" t="n">
        <f aca="false">(D69-D68)/D68</f>
        <v>0.0619014096870603</v>
      </c>
      <c r="F69" s="8" t="n">
        <f aca="false">F68+F68*$E$2-$E$30</f>
        <v>4968305.73506877</v>
      </c>
      <c r="G69" s="7" t="n">
        <f aca="false">A69</f>
        <v>93</v>
      </c>
      <c r="H69" s="8" t="n">
        <f aca="false">H68+H68*$E$2-$E$30</f>
        <v>30043.2251960113</v>
      </c>
    </row>
    <row r="70" customFormat="false" ht="15" hidden="false" customHeight="false" outlineLevel="0" collapsed="false">
      <c r="A70" s="7" t="n">
        <f aca="false">A69+1</f>
        <v>94</v>
      </c>
      <c r="B70" s="8" t="n">
        <f aca="false">B69+B69*$E$2+$C$2*$C$3</f>
        <v>9833181.42996402</v>
      </c>
      <c r="D70" s="8" t="n">
        <f aca="false">D69+D69*$E$2-$E$30</f>
        <v>2584504.28208118</v>
      </c>
      <c r="E70" s="9" t="n">
        <f aca="false">(D70-D69)/D69</f>
        <v>0.0626649656988403</v>
      </c>
      <c r="F70" s="8" t="n">
        <f aca="false">F69+F69*$E$2-$E$30</f>
        <v>5310928.66519893</v>
      </c>
      <c r="G70" s="7" t="n">
        <f aca="false">A70</f>
        <v>94</v>
      </c>
      <c r="H70" s="8" t="n">
        <f aca="false">H69+H69*$E$2-$E$30</f>
        <v>2296.46708571219</v>
      </c>
    </row>
    <row r="71" customFormat="false" ht="15" hidden="false" customHeight="false" outlineLevel="0" collapsed="false">
      <c r="A71" s="7" t="n">
        <f aca="false">A70+1</f>
        <v>95</v>
      </c>
      <c r="B71" s="8" t="n">
        <f aca="false">B70+B70*$E$2+$C$2*$C$3</f>
        <v>10577870.0372113</v>
      </c>
      <c r="D71" s="8" t="n">
        <f aca="false">D70+D70*$E$2-$E$30</f>
        <v>2748342.10323726</v>
      </c>
      <c r="E71" s="9" t="n">
        <f aca="false">(D71-D70)/D70</f>
        <v>0.0633923581756102</v>
      </c>
      <c r="F71" s="8" t="n">
        <f aca="false">F70+F70*$E$2-$E$30</f>
        <v>5679248.31508885</v>
      </c>
      <c r="G71" s="7" t="n">
        <f aca="false">A71</f>
        <v>95</v>
      </c>
      <c r="H71" s="8" t="n">
        <f aca="false">H70+H70*$E$2-$E$30</f>
        <v>-27531.2978828594</v>
      </c>
    </row>
    <row r="72" customFormat="false" ht="15" hidden="false" customHeight="false" outlineLevel="0" collapsed="false">
      <c r="A72" s="7" t="n">
        <f aca="false">A71+1</f>
        <v>96</v>
      </c>
      <c r="B72" s="8" t="n">
        <f aca="false">B71+B71*$E$2+$C$2*$C$3</f>
        <v>11378410.2900022</v>
      </c>
      <c r="D72" s="8" t="n">
        <f aca="false">D71+D71*$E$2-$E$30</f>
        <v>2924467.76098006</v>
      </c>
      <c r="E72" s="9" t="n">
        <f aca="false">(D72-D71)/D71</f>
        <v>0.0640843283430169</v>
      </c>
      <c r="F72" s="8" t="n">
        <f aca="false">F71+F71*$E$2-$E$30</f>
        <v>6075191.93872051</v>
      </c>
      <c r="G72" s="7" t="n">
        <f aca="false">A72</f>
        <v>96</v>
      </c>
      <c r="H72" s="8" t="n">
        <f aca="false">H71+H71*$E$2-$E$30</f>
        <v>-59596.1452240739</v>
      </c>
    </row>
    <row r="73" customFormat="false" ht="15" hidden="false" customHeight="false" outlineLevel="0" collapsed="false">
      <c r="A73" s="7" t="n">
        <f aca="false">A72+1</f>
        <v>97</v>
      </c>
      <c r="B73" s="8" t="n">
        <f aca="false">B72+B72*$E$2+$C$2*$C$3</f>
        <v>12238991.0617523</v>
      </c>
      <c r="D73" s="8" t="n">
        <f aca="false">D72+D72*$E$2-$E$30</f>
        <v>3113802.84305356</v>
      </c>
      <c r="E73" s="9" t="n">
        <f aca="false">(D73-D72)/D72</f>
        <v>0.0647417231264173</v>
      </c>
      <c r="F73" s="8" t="n">
        <f aca="false">F72+F72*$E$2-$E$30</f>
        <v>6500831.33412455</v>
      </c>
      <c r="G73" s="7" t="n">
        <f aca="false">A73</f>
        <v>97</v>
      </c>
      <c r="H73" s="8" t="n">
        <f aca="false">H72+H72*$E$2-$E$30</f>
        <v>-94065.8561158794</v>
      </c>
    </row>
    <row r="74" customFormat="false" ht="15" hidden="false" customHeight="false" outlineLevel="0" collapsed="false">
      <c r="A74" s="7" t="n">
        <f aca="false">A73+1</f>
        <v>98</v>
      </c>
      <c r="B74" s="8" t="n">
        <f aca="false">B73+B73*$E$2+$C$2*$C$3</f>
        <v>13164115.3913838</v>
      </c>
      <c r="D74" s="8" t="n">
        <f aca="false">D73+D73*$E$2-$E$30</f>
        <v>3317338.05628258</v>
      </c>
      <c r="E74" s="9" t="n">
        <f aca="false">(D74-D73)/D73</f>
        <v>0.0653654786407156</v>
      </c>
      <c r="F74" s="8" t="n">
        <f aca="false">F73+F73*$E$2-$E$30</f>
        <v>6958393.68418389</v>
      </c>
      <c r="G74" s="7" t="n">
        <f aca="false">A74</f>
        <v>98</v>
      </c>
      <c r="H74" s="8" t="n">
        <f aca="false">H73+H73*$E$2-$E$30</f>
        <v>-131120.79532457</v>
      </c>
    </row>
    <row r="75" customFormat="false" ht="15" hidden="false" customHeight="false" outlineLevel="0" collapsed="false">
      <c r="A75" s="7" t="n">
        <f aca="false">A74+1</f>
        <v>99</v>
      </c>
      <c r="B75" s="8" t="n">
        <f aca="false">B74+B74*$E$2+$C$2*$C$3</f>
        <v>14158624.0457375</v>
      </c>
      <c r="D75" s="8" t="n">
        <f aca="false">D74+D74*$E$2-$E$30</f>
        <v>3536138.41050377</v>
      </c>
      <c r="E75" s="9" t="n">
        <f aca="false">(D75-D74)/D74</f>
        <v>0.065956604515122</v>
      </c>
      <c r="F75" s="8" t="n">
        <f aca="false">F74+F74*$E$2-$E$30</f>
        <v>7450273.21049769</v>
      </c>
      <c r="G75" s="7" t="n">
        <f aca="false">A75</f>
        <v>99</v>
      </c>
      <c r="H75" s="8" t="n">
        <f aca="false">H74+H74*$E$2-$E$30</f>
        <v>-170954.854973913</v>
      </c>
    </row>
    <row r="76" customFormat="false" ht="15" hidden="false" customHeight="false" outlineLevel="0" collapsed="false">
      <c r="A76" s="7" t="n">
        <f aca="false">A75+1</f>
        <v>100</v>
      </c>
      <c r="B76" s="8" t="n">
        <f aca="false">B75+B75*$E$2+$C$2*$C$3</f>
        <v>15227720.8491679</v>
      </c>
      <c r="D76" s="8" t="n">
        <f aca="false">D75+D75*$E$2-$E$30</f>
        <v>3771348.79129156</v>
      </c>
      <c r="E76" s="9" t="n">
        <f aca="false">(D76-D75)/D75</f>
        <v>0.066516169188715</v>
      </c>
      <c r="F76" s="8" t="n">
        <f aca="false">F75+F75*$E$2-$E$30</f>
        <v>7979043.70128501</v>
      </c>
      <c r="G76" s="7" t="n">
        <f aca="false">A76</f>
        <v>100</v>
      </c>
      <c r="H76" s="8" t="n">
        <f aca="false">H75+H75*$E$2-$E$30</f>
        <v>-213776.469096957</v>
      </c>
    </row>
    <row r="1048576" customFormat="false" ht="15" hidden="false" customHeight="false" outlineLevel="0" collapsed="false"/>
  </sheetData>
  <mergeCells count="3">
    <mergeCell ref="E5:G8"/>
    <mergeCell ref="D24:F25"/>
    <mergeCell ref="H24:J2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2:F655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/>
  <cols>
    <col collapsed="false" hidden="false" max="1" min="1" style="0" width="10.2790697674419"/>
    <col collapsed="false" hidden="false" max="2" min="2" style="0" width="14.2837209302326"/>
    <col collapsed="false" hidden="false" max="3" min="3" style="0" width="9.85116279069768"/>
    <col collapsed="false" hidden="false" max="4" min="4" style="0" width="13.5674418604651"/>
    <col collapsed="false" hidden="false" max="5" min="5" style="0" width="8.57209302325581"/>
    <col collapsed="false" hidden="false" max="6" min="6" style="0" width="13.8558139534884"/>
    <col collapsed="false" hidden="false" max="1025" min="7" style="0" width="8.66511627906977"/>
  </cols>
  <sheetData>
    <row r="2" customFormat="false" ht="15.75" hidden="false" customHeight="false" outlineLevel="0" collapsed="false">
      <c r="B2" s="1" t="s">
        <v>0</v>
      </c>
      <c r="C2" s="18" t="n">
        <v>40000</v>
      </c>
      <c r="D2" s="1" t="s">
        <v>1</v>
      </c>
      <c r="E2" s="19" t="n">
        <v>0.075</v>
      </c>
    </row>
    <row r="3" customFormat="false" ht="15.75" hidden="false" customHeight="false" outlineLevel="0" collapsed="false">
      <c r="B3" s="1" t="s">
        <v>2</v>
      </c>
      <c r="C3" s="19" t="n">
        <v>0.135</v>
      </c>
    </row>
    <row r="5" customFormat="false" ht="15.75" hidden="false" customHeight="false" outlineLevel="0" collapsed="false">
      <c r="A5" s="4" t="s">
        <v>3</v>
      </c>
      <c r="B5" s="4" t="s">
        <v>4</v>
      </c>
    </row>
    <row r="6" customFormat="false" ht="15.75" hidden="false" customHeight="false" outlineLevel="0" collapsed="false">
      <c r="A6" s="20" t="n">
        <v>30</v>
      </c>
      <c r="B6" s="18" t="n">
        <v>1000</v>
      </c>
      <c r="C6" s="4" t="s">
        <v>6</v>
      </c>
      <c r="D6" s="4" t="s">
        <v>16</v>
      </c>
    </row>
    <row r="7" customFormat="false" ht="15.75" hidden="false" customHeight="false" outlineLevel="0" collapsed="false">
      <c r="A7" s="7" t="n">
        <f aca="false">A6+1</f>
        <v>31</v>
      </c>
      <c r="B7" s="8" t="n">
        <f aca="false">B6+B6*$E$2+$C$3*$C$2</f>
        <v>6475</v>
      </c>
      <c r="C7" s="9" t="n">
        <f aca="false">(B7-B6)/B6</f>
        <v>5.475</v>
      </c>
      <c r="D7" s="8" t="n">
        <f aca="false">B6*$E$2</f>
        <v>75</v>
      </c>
    </row>
    <row r="8" customFormat="false" ht="15.75" hidden="false" customHeight="false" outlineLevel="0" collapsed="false">
      <c r="A8" s="7" t="n">
        <f aca="false">A7+1</f>
        <v>32</v>
      </c>
      <c r="B8" s="8" t="n">
        <f aca="false">B7+B7*$E$2+$C$3*$C$2</f>
        <v>12360.625</v>
      </c>
      <c r="C8" s="9" t="n">
        <f aca="false">(B8-B7)/B7</f>
        <v>0.908976833976834</v>
      </c>
      <c r="D8" s="8" t="n">
        <f aca="false">B7*$E$2</f>
        <v>485.625</v>
      </c>
      <c r="F8" s="4" t="s">
        <v>17</v>
      </c>
    </row>
    <row r="9" customFormat="false" ht="15.75" hidden="false" customHeight="false" outlineLevel="0" collapsed="false">
      <c r="A9" s="7" t="n">
        <f aca="false">A8+1</f>
        <v>33</v>
      </c>
      <c r="B9" s="8" t="n">
        <f aca="false">B8+B8*$E$2+$C$3*$C$2</f>
        <v>18687.671875</v>
      </c>
      <c r="C9" s="9" t="n">
        <f aca="false">(B9-B8)/B8</f>
        <v>0.511871112908935</v>
      </c>
      <c r="D9" s="8" t="n">
        <f aca="false">B8*$E$2</f>
        <v>927.046875</v>
      </c>
      <c r="F9" s="4" t="s">
        <v>16</v>
      </c>
    </row>
    <row r="10" customFormat="false" ht="15" hidden="false" customHeight="false" outlineLevel="0" collapsed="false">
      <c r="A10" s="7" t="n">
        <f aca="false">A9+1</f>
        <v>34</v>
      </c>
      <c r="B10" s="8" t="n">
        <f aca="false">B9+B9*$E$2+$C$3*$C$2</f>
        <v>25489.247265625</v>
      </c>
      <c r="C10" s="9" t="n">
        <f aca="false">(B10-B9)/B9</f>
        <v>0.363960553038392</v>
      </c>
      <c r="D10" s="8" t="n">
        <f aca="false">B9*$E$2</f>
        <v>1401.575390625</v>
      </c>
      <c r="F10" s="8" t="n">
        <f aca="false">SUM($D$7:D10)</f>
        <v>2889.247265625</v>
      </c>
    </row>
    <row r="11" customFormat="false" ht="15" hidden="false" customHeight="false" outlineLevel="0" collapsed="false">
      <c r="A11" s="7" t="n">
        <f aca="false">A10+1</f>
        <v>35</v>
      </c>
      <c r="B11" s="8" t="n">
        <f aca="false">B10+B10*$E$2+$C$3*$C$2</f>
        <v>32800.9408105469</v>
      </c>
      <c r="C11" s="9" t="n">
        <f aca="false">(B11-B10)/B10</f>
        <v>0.286854039616246</v>
      </c>
      <c r="D11" s="8" t="n">
        <f aca="false">B10*$E$2</f>
        <v>1911.69354492188</v>
      </c>
      <c r="F11" s="8" t="n">
        <f aca="false">SUM($D$7:D11)</f>
        <v>4800.94081054688</v>
      </c>
    </row>
    <row r="12" customFormat="false" ht="15" hidden="false" customHeight="false" outlineLevel="0" collapsed="false">
      <c r="A12" s="7" t="n">
        <f aca="false">A11+1</f>
        <v>36</v>
      </c>
      <c r="B12" s="8" t="n">
        <f aca="false">B11+B11*$E$2+$C$3*$C$2</f>
        <v>40661.0113713379</v>
      </c>
      <c r="C12" s="9" t="n">
        <f aca="false">(B12-B11)/B11</f>
        <v>0.239629424234797</v>
      </c>
      <c r="D12" s="8" t="n">
        <f aca="false">B11*$E$2</f>
        <v>2460.07056079102</v>
      </c>
      <c r="F12" s="8" t="n">
        <f aca="false">SUM($D$7:D12)</f>
        <v>7261.01137133789</v>
      </c>
    </row>
    <row r="13" customFormat="false" ht="15" hidden="false" customHeight="false" outlineLevel="0" collapsed="false">
      <c r="A13" s="7" t="n">
        <f aca="false">A12+1</f>
        <v>37</v>
      </c>
      <c r="B13" s="8" t="n">
        <f aca="false">B12+B12*$E$2+$C$3*$C$2</f>
        <v>49110.5872241882</v>
      </c>
      <c r="C13" s="9" t="n">
        <f aca="false">(B13-B12)/B12</f>
        <v>0.207805353774512</v>
      </c>
      <c r="D13" s="8" t="n">
        <f aca="false">B12*$E$2</f>
        <v>3049.57585285034</v>
      </c>
      <c r="F13" s="8" t="n">
        <f aca="false">SUM($D$7:D13)</f>
        <v>10310.5872241882</v>
      </c>
    </row>
    <row r="14" customFormat="false" ht="15" hidden="false" customHeight="false" outlineLevel="0" collapsed="false">
      <c r="A14" s="7" t="n">
        <f aca="false">A13+1</f>
        <v>38</v>
      </c>
      <c r="B14" s="8" t="n">
        <f aca="false">B13+B13*$E$2+$C$3*$C$2</f>
        <v>58193.8812660023</v>
      </c>
      <c r="C14" s="9" t="n">
        <f aca="false">(B14-B13)/B13</f>
        <v>0.184955924072933</v>
      </c>
      <c r="D14" s="8" t="n">
        <f aca="false">B13*$E$2</f>
        <v>3683.29404181412</v>
      </c>
      <c r="F14" s="8" t="n">
        <f aca="false">SUM($D$7:D14)</f>
        <v>13993.8812660023</v>
      </c>
    </row>
    <row r="15" customFormat="false" ht="15" hidden="false" customHeight="false" outlineLevel="0" collapsed="false">
      <c r="A15" s="7" t="n">
        <f aca="false">A14+1</f>
        <v>39</v>
      </c>
      <c r="B15" s="8" t="n">
        <f aca="false">B14+B14*$E$2+$C$3*$C$2</f>
        <v>67958.4223609525</v>
      </c>
      <c r="C15" s="9" t="n">
        <f aca="false">(B15-B14)/B14</f>
        <v>0.167793260777998</v>
      </c>
      <c r="D15" s="8" t="n">
        <f aca="false">B14*$E$2</f>
        <v>4364.54109495018</v>
      </c>
      <c r="F15" s="8" t="n">
        <f aca="false">SUM($D$7:D15)</f>
        <v>18358.4223609525</v>
      </c>
    </row>
    <row r="16" customFormat="false" ht="15" hidden="false" customHeight="false" outlineLevel="0" collapsed="false">
      <c r="A16" s="7" t="n">
        <f aca="false">A15+1</f>
        <v>40</v>
      </c>
      <c r="B16" s="8" t="n">
        <f aca="false">B15+B15*$E$2+$C$3*$C$2</f>
        <v>78455.304038024</v>
      </c>
      <c r="C16" s="9" t="n">
        <f aca="false">(B16-B15)/B15</f>
        <v>0.154460349613747</v>
      </c>
      <c r="D16" s="8" t="n">
        <f aca="false">B15*$E$2</f>
        <v>5096.88167707144</v>
      </c>
      <c r="F16" s="8" t="n">
        <f aca="false">SUM($D$7:D16)</f>
        <v>23455.304038024</v>
      </c>
    </row>
    <row r="17" customFormat="false" ht="15" hidden="false" customHeight="false" outlineLevel="0" collapsed="false">
      <c r="A17" s="7" t="n">
        <f aca="false">A16+1</f>
        <v>41</v>
      </c>
      <c r="B17" s="8" t="n">
        <f aca="false">B16+B16*$E$2+$C$3*$C$2</f>
        <v>89739.4518408758</v>
      </c>
      <c r="C17" s="9" t="n">
        <f aca="false">(B17-B16)/B16</f>
        <v>0.14382899844965</v>
      </c>
      <c r="D17" s="8" t="n">
        <f aca="false">B16*$E$2</f>
        <v>5884.1478028518</v>
      </c>
      <c r="F17" s="8" t="n">
        <f aca="false">SUM($D$7:D17)</f>
        <v>29339.4518408758</v>
      </c>
    </row>
    <row r="18" customFormat="false" ht="15" hidden="false" customHeight="false" outlineLevel="0" collapsed="false">
      <c r="A18" s="7" t="n">
        <f aca="false">A17+1</f>
        <v>42</v>
      </c>
      <c r="B18" s="8" t="n">
        <f aca="false">B17+B17*$E$2+$C$3*$C$2</f>
        <v>101869.910728941</v>
      </c>
      <c r="C18" s="9" t="n">
        <f aca="false">(B18-B17)/B17</f>
        <v>0.135174203087124</v>
      </c>
      <c r="D18" s="8" t="n">
        <f aca="false">B17*$E$2</f>
        <v>6730.45888806568</v>
      </c>
      <c r="F18" s="8" t="n">
        <f aca="false">SUM($D$7:D18)</f>
        <v>36069.9107289414</v>
      </c>
    </row>
    <row r="19" customFormat="false" ht="15" hidden="false" customHeight="false" outlineLevel="0" collapsed="false">
      <c r="A19" s="7" t="n">
        <f aca="false">A18+1</f>
        <v>43</v>
      </c>
      <c r="B19" s="8" t="n">
        <f aca="false">B18+B18*$E$2+$C$3*$C$2</f>
        <v>114910.154033612</v>
      </c>
      <c r="C19" s="9" t="n">
        <f aca="false">(B19-B18)/B18</f>
        <v>0.128008783077944</v>
      </c>
      <c r="D19" s="8" t="n">
        <f aca="false">B18*$E$2</f>
        <v>7640.24330467061</v>
      </c>
      <c r="F19" s="8" t="n">
        <f aca="false">SUM($D$7:D19)</f>
        <v>43710.1540336121</v>
      </c>
    </row>
    <row r="20" customFormat="false" ht="15" hidden="false" customHeight="false" outlineLevel="0" collapsed="false">
      <c r="A20" s="7" t="n">
        <f aca="false">A19+1</f>
        <v>44</v>
      </c>
      <c r="B20" s="8" t="n">
        <f aca="false">B19+B19*$E$2+$C$3*$C$2</f>
        <v>128928.415586133</v>
      </c>
      <c r="C20" s="9" t="n">
        <f aca="false">(B20-B19)/B19</f>
        <v>0.12199323611054</v>
      </c>
      <c r="D20" s="8" t="n">
        <f aca="false">B19*$E$2</f>
        <v>8618.2615525209</v>
      </c>
      <c r="F20" s="8" t="n">
        <f aca="false">SUM($D$7:D20)</f>
        <v>52328.415586133</v>
      </c>
    </row>
    <row r="21" customFormat="false" ht="15" hidden="false" customHeight="false" outlineLevel="0" collapsed="false">
      <c r="A21" s="7" t="n">
        <f aca="false">A20+1</f>
        <v>45</v>
      </c>
      <c r="B21" s="8" t="n">
        <f aca="false">B20+B20*$E$2+$C$3*$C$2</f>
        <v>143998.046755093</v>
      </c>
      <c r="C21" s="9" t="n">
        <f aca="false">(B21-B20)/B20</f>
        <v>0.116883707136635</v>
      </c>
      <c r="D21" s="8" t="n">
        <f aca="false">B20*$E$2</f>
        <v>9669.63116895997</v>
      </c>
      <c r="F21" s="8" t="n">
        <f aca="false">SUM($D$7:D21)</f>
        <v>61998.0467550929</v>
      </c>
    </row>
    <row r="22" customFormat="false" ht="15" hidden="false" customHeight="false" outlineLevel="0" collapsed="false">
      <c r="A22" s="7" t="n">
        <f aca="false">A21+1</f>
        <v>46</v>
      </c>
      <c r="B22" s="8" t="n">
        <f aca="false">B21+B21*$E$2+$C$3*$C$2</f>
        <v>160197.900261725</v>
      </c>
      <c r="C22" s="9" t="n">
        <f aca="false">(B22-B21)/B21</f>
        <v>0.112500508664428</v>
      </c>
      <c r="D22" s="8" t="n">
        <f aca="false">B21*$E$2</f>
        <v>10799.853506632</v>
      </c>
      <c r="F22" s="8" t="n">
        <f aca="false">SUM($D$7:D22)</f>
        <v>72797.9002617249</v>
      </c>
    </row>
    <row r="23" customFormat="false" ht="15" hidden="false" customHeight="false" outlineLevel="0" collapsed="false">
      <c r="A23" s="7" t="n">
        <f aca="false">A22+1</f>
        <v>47</v>
      </c>
      <c r="B23" s="8" t="n">
        <f aca="false">B22+B22*$E$2+$C$3*$C$2</f>
        <v>177612.742781354</v>
      </c>
      <c r="C23" s="9" t="n">
        <f aca="false">(B23-B22)/B22</f>
        <v>0.108708306982661</v>
      </c>
      <c r="D23" s="8" t="n">
        <f aca="false">B22*$E$2</f>
        <v>12014.8425196294</v>
      </c>
      <c r="F23" s="8" t="n">
        <f aca="false">SUM($D$7:D23)</f>
        <v>84812.7427813543</v>
      </c>
    </row>
    <row r="24" customFormat="false" ht="15" hidden="false" customHeight="false" outlineLevel="0" collapsed="false">
      <c r="A24" s="7" t="n">
        <f aca="false">A23+1</f>
        <v>48</v>
      </c>
      <c r="B24" s="8" t="n">
        <f aca="false">B23+B23*$E$2+$C$3*$C$2</f>
        <v>196333.698489956</v>
      </c>
      <c r="C24" s="9" t="n">
        <f aca="false">(B24-B23)/B23</f>
        <v>0.105403223977277</v>
      </c>
      <c r="D24" s="8" t="n">
        <f aca="false">B23*$E$2</f>
        <v>13320.9557086016</v>
      </c>
      <c r="F24" s="8" t="n">
        <f aca="false">SUM($D$7:D24)</f>
        <v>98133.6984899559</v>
      </c>
    </row>
    <row r="25" customFormat="false" ht="15" hidden="false" customHeight="false" outlineLevel="0" collapsed="false">
      <c r="A25" s="7" t="n">
        <f aca="false">A24+1</f>
        <v>49</v>
      </c>
      <c r="B25" s="8" t="n">
        <f aca="false">B24+B24*$E$2+$C$3*$C$2</f>
        <v>216458.725876703</v>
      </c>
      <c r="C25" s="9" t="n">
        <f aca="false">(B25-B24)/B24</f>
        <v>0.102504193327649</v>
      </c>
      <c r="D25" s="8" t="n">
        <f aca="false">B24*$E$2</f>
        <v>14725.0273867467</v>
      </c>
      <c r="F25" s="8" t="n">
        <f aca="false">SUM($D$7:D25)</f>
        <v>112858.725876703</v>
      </c>
    </row>
    <row r="26" customFormat="false" ht="15" hidden="false" customHeight="false" outlineLevel="0" collapsed="false">
      <c r="A26" s="7" t="n">
        <f aca="false">A25+1</f>
        <v>50</v>
      </c>
      <c r="B26" s="8" t="n">
        <f aca="false">B25+B25*$E$2+$C$3*$C$2</f>
        <v>238093.130317455</v>
      </c>
      <c r="C26" s="9" t="n">
        <f aca="false">(B26-B25)/B25</f>
        <v>0.0999470192441025</v>
      </c>
      <c r="D26" s="8" t="n">
        <f aca="false">B25*$E$2</f>
        <v>16234.4044407527</v>
      </c>
      <c r="F26" s="8" t="n">
        <f aca="false">SUM($D$7:D26)</f>
        <v>129093.130317455</v>
      </c>
    </row>
    <row r="27" customFormat="false" ht="15" hidden="false" customHeight="false" outlineLevel="0" collapsed="false">
      <c r="A27" s="7" t="n">
        <f aca="false">A26+1</f>
        <v>51</v>
      </c>
      <c r="B27" s="8" t="n">
        <f aca="false">B26+B26*$E$2+$C$3*$C$2</f>
        <v>261350.115091264</v>
      </c>
      <c r="C27" s="9" t="n">
        <f aca="false">(B27-B26)/B26</f>
        <v>0.097680200780258</v>
      </c>
      <c r="D27" s="8" t="n">
        <f aca="false">B26*$E$2</f>
        <v>17856.9847738091</v>
      </c>
      <c r="F27" s="8" t="n">
        <f aca="false">SUM($D$7:D27)</f>
        <v>146950.115091264</v>
      </c>
    </row>
    <row r="28" customFormat="false" ht="15" hidden="false" customHeight="false" outlineLevel="0" collapsed="false">
      <c r="A28" s="7" t="n">
        <f aca="false">A27+1</f>
        <v>52</v>
      </c>
      <c r="B28" s="8" t="n">
        <f aca="false">B27+B27*$E$2+$C$3*$C$2</f>
        <v>286351.373723109</v>
      </c>
      <c r="C28" s="9" t="n">
        <f aca="false">(B28-B27)/B27</f>
        <v>0.0956619384809313</v>
      </c>
      <c r="D28" s="8" t="n">
        <f aca="false">B27*$E$2</f>
        <v>19601.2586318448</v>
      </c>
      <c r="F28" s="8" t="n">
        <f aca="false">SUM($D$7:D28)</f>
        <v>166551.373723109</v>
      </c>
    </row>
    <row r="29" customFormat="false" ht="15" hidden="false" customHeight="false" outlineLevel="0" collapsed="false">
      <c r="A29" s="7" t="n">
        <f aca="false">A28+1</f>
        <v>53</v>
      </c>
      <c r="B29" s="8" t="n">
        <f aca="false">B28+B28*$E$2+$C$3*$C$2</f>
        <v>313227.726752342</v>
      </c>
      <c r="C29" s="9" t="n">
        <f aca="false">(B29-B28)/B28</f>
        <v>0.0938579503907726</v>
      </c>
      <c r="D29" s="8" t="n">
        <f aca="false">B28*$E$2</f>
        <v>21476.3530292332</v>
      </c>
      <c r="F29" s="8" t="n">
        <f aca="false">SUM($D$7:D29)</f>
        <v>188027.726752342</v>
      </c>
    </row>
    <row r="30" customFormat="false" ht="15" hidden="false" customHeight="false" outlineLevel="0" collapsed="false">
      <c r="A30" s="7" t="n">
        <f aca="false">A29+1</f>
        <v>54</v>
      </c>
      <c r="B30" s="8" t="n">
        <f aca="false">B29+B29*$E$2+$C$3*$C$2</f>
        <v>342119.806258768</v>
      </c>
      <c r="C30" s="9" t="n">
        <f aca="false">(B30-B29)/B29</f>
        <v>0.0922398531125872</v>
      </c>
      <c r="D30" s="8" t="n">
        <f aca="false">B29*$E$2</f>
        <v>23492.0795064257</v>
      </c>
      <c r="F30" s="8" t="n">
        <f aca="false">SUM($D$7:D30)</f>
        <v>211519.806258768</v>
      </c>
    </row>
    <row r="31" customFormat="false" ht="15" hidden="false" customHeight="false" outlineLevel="0" collapsed="false">
      <c r="A31" s="7" t="n">
        <f aca="false">A30+1</f>
        <v>55</v>
      </c>
      <c r="B31" s="8" t="n">
        <f aca="false">B30+B30*$E$2+$C$3*$C$2</f>
        <v>373178.791728176</v>
      </c>
      <c r="C31" s="9" t="n">
        <f aca="false">(B31-B30)/B30</f>
        <v>0.0907839443996284</v>
      </c>
      <c r="D31" s="8" t="n">
        <f aca="false">B30*$E$2</f>
        <v>25658.9854694076</v>
      </c>
      <c r="F31" s="8" t="n">
        <f aca="false">SUM($D$7:D31)</f>
        <v>237178.791728176</v>
      </c>
    </row>
    <row r="32" customFormat="false" ht="15" hidden="false" customHeight="false" outlineLevel="0" collapsed="false">
      <c r="A32" s="7" t="n">
        <f aca="false">A31+1</f>
        <v>56</v>
      </c>
      <c r="B32" s="8" t="n">
        <f aca="false">B31+B31*$E$2+$C$3*$C$2</f>
        <v>406567.201107789</v>
      </c>
      <c r="C32" s="9" t="n">
        <f aca="false">(B32-B31)/B31</f>
        <v>0.0894702756954457</v>
      </c>
      <c r="D32" s="8" t="n">
        <f aca="false">B31*$E$2</f>
        <v>27988.4093796132</v>
      </c>
      <c r="F32" s="8" t="n">
        <f aca="false">SUM($D$7:D32)</f>
        <v>265167.201107789</v>
      </c>
    </row>
    <row r="33" customFormat="false" ht="15" hidden="false" customHeight="false" outlineLevel="0" collapsed="false">
      <c r="A33" s="7" t="n">
        <f aca="false">A32+1</f>
        <v>57</v>
      </c>
      <c r="B33" s="8" t="n">
        <f aca="false">B32+B32*$E$2+$C$3*$C$2</f>
        <v>442459.741190873</v>
      </c>
      <c r="C33" s="9" t="n">
        <f aca="false">(B33-B32)/B32</f>
        <v>0.0882819371195866</v>
      </c>
      <c r="D33" s="8" t="n">
        <f aca="false">B32*$E$2</f>
        <v>30492.5400830842</v>
      </c>
      <c r="F33" s="8" t="n">
        <f aca="false">SUM($D$7:D33)</f>
        <v>295659.741190873</v>
      </c>
    </row>
    <row r="34" customFormat="false" ht="15" hidden="false" customHeight="false" outlineLevel="0" collapsed="false">
      <c r="A34" s="7" t="n">
        <f aca="false">A33+1</f>
        <v>58</v>
      </c>
      <c r="B34" s="8" t="n">
        <f aca="false">B33+B33*$E$2+$C$3*$C$2</f>
        <v>481044.221780189</v>
      </c>
      <c r="C34" s="9" t="n">
        <f aca="false">(B34-B33)/B33</f>
        <v>0.0872045002003255</v>
      </c>
      <c r="D34" s="8" t="n">
        <f aca="false">B33*$E$2</f>
        <v>33184.4805893155</v>
      </c>
      <c r="F34" s="8" t="n">
        <f aca="false">SUM($D$7:D34)</f>
        <v>328844.221780188</v>
      </c>
    </row>
    <row r="35" customFormat="false" ht="15" hidden="false" customHeight="false" outlineLevel="0" collapsed="false">
      <c r="A35" s="7" t="n">
        <f aca="false">A34+1</f>
        <v>59</v>
      </c>
      <c r="B35" s="8" t="n">
        <f aca="false">B34+B34*$E$2+$C$3*$C$2</f>
        <v>522522.538413703</v>
      </c>
      <c r="C35" s="9" t="n">
        <f aca="false">(B35-B34)/B34</f>
        <v>0.0862255791785968</v>
      </c>
      <c r="D35" s="8" t="n">
        <f aca="false">B34*$E$2</f>
        <v>36078.3166335141</v>
      </c>
      <c r="F35" s="8" t="n">
        <f aca="false">SUM($D$7:D35)</f>
        <v>364922.538413703</v>
      </c>
    </row>
    <row r="36" customFormat="false" ht="15" hidden="false" customHeight="false" outlineLevel="0" collapsed="false">
      <c r="A36" s="21" t="n">
        <f aca="false">A35+1</f>
        <v>60</v>
      </c>
      <c r="B36" s="22" t="n">
        <f aca="false">B35+B35*$E$2+$C$3*$C$2</f>
        <v>567111.72879473</v>
      </c>
      <c r="C36" s="23" t="n">
        <f aca="false">(B36-B35)/B35</f>
        <v>0.0853344824443238</v>
      </c>
      <c r="D36" s="22" t="n">
        <f aca="false">B35*$E$2</f>
        <v>39189.1903810277</v>
      </c>
      <c r="E36" s="24"/>
      <c r="F36" s="22" t="n">
        <f aca="false">SUM($D$7:D36)</f>
        <v>404111.72879473</v>
      </c>
    </row>
    <row r="37" customFormat="false" ht="15" hidden="false" customHeight="false" outlineLevel="0" collapsed="false">
      <c r="A37" s="7" t="n">
        <f aca="false">A36+1</f>
        <v>61</v>
      </c>
      <c r="B37" s="8" t="n">
        <f aca="false">B36+B36*$E$2+$C$3*$C$2</f>
        <v>615045.108454335</v>
      </c>
      <c r="C37" s="9" t="n">
        <f aca="false">(B37-B36)/B36</f>
        <v>0.0845219332026098</v>
      </c>
      <c r="D37" s="8" t="n">
        <f aca="false">B36*$E$2</f>
        <v>42533.3796596048</v>
      </c>
      <c r="F37" s="8" t="n">
        <f aca="false">SUM($D$7:D37)</f>
        <v>446645.108454335</v>
      </c>
    </row>
    <row r="38" customFormat="false" ht="15" hidden="false" customHeight="false" outlineLevel="0" collapsed="false">
      <c r="A38" s="7" t="n">
        <f aca="false">A37+1</f>
        <v>62</v>
      </c>
      <c r="B38" s="8" t="n">
        <f aca="false">B37+B37*$E$2+$C$3*$C$2</f>
        <v>666573.49158841</v>
      </c>
      <c r="C38" s="9" t="n">
        <f aca="false">(B38-B37)/B37</f>
        <v>0.0837798438289684</v>
      </c>
      <c r="D38" s="8" t="n">
        <f aca="false">B37*$E$2</f>
        <v>46128.3831340751</v>
      </c>
      <c r="F38" s="8" t="n">
        <f aca="false">SUM($D$7:D38)</f>
        <v>492773.49158841</v>
      </c>
    </row>
    <row r="39" customFormat="false" ht="15" hidden="false" customHeight="false" outlineLevel="0" collapsed="false">
      <c r="A39" s="7" t="n">
        <f aca="false">A38+1</f>
        <v>63</v>
      </c>
      <c r="B39" s="8" t="n">
        <f aca="false">B38+B38*$E$2+$C$3*$C$2</f>
        <v>721966.503457541</v>
      </c>
      <c r="C39" s="9" t="n">
        <f aca="false">(B39-B38)/B38</f>
        <v>0.083101132235445</v>
      </c>
      <c r="D39" s="8" t="n">
        <f aca="false">B38*$E$2</f>
        <v>49993.0118691308</v>
      </c>
      <c r="F39" s="8" t="n">
        <f aca="false">SUM($D$7:D39)</f>
        <v>542766.503457541</v>
      </c>
    </row>
    <row r="40" customFormat="false" ht="15" hidden="false" customHeight="false" outlineLevel="0" collapsed="false">
      <c r="A40" s="7" t="n">
        <f aca="false">A39+1</f>
        <v>64</v>
      </c>
      <c r="B40" s="8" t="n">
        <f aca="false">B39+B39*$E$2+$C$3*$C$2</f>
        <v>781513.991216856</v>
      </c>
      <c r="C40" s="9" t="n">
        <f aca="false">(B40-B39)/B39</f>
        <v>0.0824795713847374</v>
      </c>
      <c r="D40" s="8" t="n">
        <f aca="false">B39*$E$2</f>
        <v>54147.4877593156</v>
      </c>
      <c r="F40" s="8" t="n">
        <f aca="false">SUM($D$7:D40)</f>
        <v>596913.991216856</v>
      </c>
    </row>
    <row r="41" customFormat="false" ht="15" hidden="false" customHeight="false" outlineLevel="0" collapsed="false">
      <c r="A41" s="7" t="n">
        <f aca="false">A40+1</f>
        <v>65</v>
      </c>
      <c r="B41" s="8" t="n">
        <f aca="false">B40+B40*$E$2+$C$3*$C$2</f>
        <v>845527.540558121</v>
      </c>
      <c r="C41" s="9" t="n">
        <f aca="false">(B41-B40)/B40</f>
        <v>0.0819096651636292</v>
      </c>
      <c r="D41" s="8" t="n">
        <f aca="false">B40*$E$2</f>
        <v>58613.5493412642</v>
      </c>
      <c r="F41" s="8" t="n">
        <f aca="false">SUM($D$7:D41)</f>
        <v>655527.540558121</v>
      </c>
    </row>
    <row r="42" customFormat="false" ht="15" hidden="false" customHeight="false" outlineLevel="0" collapsed="false">
      <c r="A42" s="7" t="n">
        <f aca="false">A41+1</f>
        <v>66</v>
      </c>
      <c r="B42" s="8" t="n">
        <f aca="false">B41+B41*$E$2+$C$3*$C$2</f>
        <v>914342.10609998</v>
      </c>
      <c r="C42" s="9" t="n">
        <f aca="false">(B42-B41)/B41</f>
        <v>0.0813865453707581</v>
      </c>
      <c r="D42" s="8" t="n">
        <f aca="false">B41*$E$2</f>
        <v>63414.565541859</v>
      </c>
      <c r="F42" s="8" t="n">
        <f aca="false">SUM($D$7:D42)</f>
        <v>718942.10609998</v>
      </c>
    </row>
    <row r="43" customFormat="false" ht="15" hidden="false" customHeight="false" outlineLevel="0" collapsed="false">
      <c r="A43" s="7" t="n">
        <f aca="false">A42+1</f>
        <v>67</v>
      </c>
      <c r="B43" s="8" t="n">
        <f aca="false">B42+B42*$E$2+$C$3*$C$2</f>
        <v>988317.764057478</v>
      </c>
      <c r="C43" s="9" t="n">
        <f aca="false">(B43-B42)/B42</f>
        <v>0.0809058857335501</v>
      </c>
      <c r="D43" s="8" t="n">
        <f aca="false">B42*$E$2</f>
        <v>68575.6579574985</v>
      </c>
      <c r="F43" s="8" t="n">
        <f aca="false">SUM($D$7:D43)</f>
        <v>787517.764057478</v>
      </c>
    </row>
    <row r="44" customFormat="false" ht="15" hidden="false" customHeight="false" outlineLevel="0" collapsed="false">
      <c r="A44" s="7" t="n">
        <f aca="false">A43+1</f>
        <v>68</v>
      </c>
      <c r="B44" s="8" t="n">
        <f aca="false">B43+B43*$E$2+$C$3*$C$2</f>
        <v>1067841.59636179</v>
      </c>
      <c r="C44" s="9" t="n">
        <f aca="false">(B44-B43)/B43</f>
        <v>0.0804638297482691</v>
      </c>
      <c r="D44" s="8" t="n">
        <f aca="false">B43*$E$2</f>
        <v>74123.8323043109</v>
      </c>
      <c r="F44" s="8" t="n">
        <f aca="false">SUM($D$7:D44)</f>
        <v>861641.596361789</v>
      </c>
    </row>
    <row r="45" customFormat="false" ht="15" hidden="false" customHeight="false" outlineLevel="0" collapsed="false">
      <c r="A45" s="7" t="n">
        <f aca="false">A44+1</f>
        <v>69</v>
      </c>
      <c r="B45" s="8" t="n">
        <f aca="false">B44+B44*$E$2+$C$3*$C$2</f>
        <v>1153329.71608892</v>
      </c>
      <c r="C45" s="9" t="n">
        <f aca="false">(B45-B44)/B44</f>
        <v>0.0800569298090637</v>
      </c>
      <c r="D45" s="8" t="n">
        <f aca="false">B44*$E$2</f>
        <v>80088.1197271342</v>
      </c>
      <c r="F45" s="8" t="n">
        <f aca="false">SUM($D$7:D45)</f>
        <v>941729.716088923</v>
      </c>
    </row>
    <row r="46" customFormat="false" ht="15" hidden="false" customHeight="false" outlineLevel="0" collapsed="false">
      <c r="A46" s="7" t="n">
        <f aca="false">A45+1</f>
        <v>70</v>
      </c>
      <c r="B46" s="8" t="n">
        <f aca="false">B45+B45*$E$2+$C$3*$C$2</f>
        <v>1245229.44479559</v>
      </c>
      <c r="C46" s="9" t="n">
        <f aca="false">(B46-B45)/B45</f>
        <v>0.079682095609495</v>
      </c>
      <c r="D46" s="8" t="n">
        <f aca="false">B45*$E$2</f>
        <v>86499.7287066692</v>
      </c>
      <c r="F46" s="8" t="n">
        <f aca="false">SUM($D$7:D46)</f>
        <v>1028229.44479559</v>
      </c>
    </row>
    <row r="47" customFormat="false" ht="15" hidden="false" customHeight="false" outlineLevel="0" collapsed="false">
      <c r="A47" s="7" t="n">
        <f aca="false">A46+1</f>
        <v>71</v>
      </c>
      <c r="B47" s="8" t="n">
        <f aca="false">B46+B46*$E$2+$C$3*$C$2</f>
        <v>1344021.65315526</v>
      </c>
      <c r="C47" s="9" t="n">
        <f aca="false">(B47-B46)/B46</f>
        <v>0.0793365502017071</v>
      </c>
      <c r="D47" s="8" t="n">
        <f aca="false">B46*$E$2</f>
        <v>93392.2083596694</v>
      </c>
      <c r="F47" s="8" t="n">
        <f aca="false">SUM($D$7:D47)</f>
        <v>1121621.65315526</v>
      </c>
    </row>
    <row r="48" customFormat="false" ht="15" hidden="false" customHeight="false" outlineLevel="0" collapsed="false">
      <c r="A48" s="7" t="n">
        <f aca="false">A47+1</f>
        <v>72</v>
      </c>
      <c r="B48" s="8" t="n">
        <f aca="false">B47+B47*$E$2+$C$3*$C$2</f>
        <v>1450223.27714191</v>
      </c>
      <c r="C48" s="9" t="n">
        <f aca="false">(B48-B47)/B47</f>
        <v>0.0790177924122895</v>
      </c>
      <c r="D48" s="8" t="n">
        <f aca="false">B47*$E$2</f>
        <v>100801.623986645</v>
      </c>
      <c r="F48" s="8" t="n">
        <f aca="false">SUM($D$7:D48)</f>
        <v>1222423.27714191</v>
      </c>
    </row>
    <row r="49" customFormat="false" ht="15" hidden="false" customHeight="false" outlineLevel="0" collapsed="false">
      <c r="A49" s="7" t="n">
        <f aca="false">A48+1</f>
        <v>73</v>
      </c>
      <c r="B49" s="8" t="n">
        <f aca="false">B48+B48*$E$2+$C$3*$C$2</f>
        <v>1564390.02292755</v>
      </c>
      <c r="C49" s="9" t="n">
        <f aca="false">(B49-B48)/B48</f>
        <v>0.0787235645607911</v>
      </c>
      <c r="D49" s="8" t="n">
        <f aca="false">B48*$E$2</f>
        <v>108766.745785643</v>
      </c>
      <c r="F49" s="8" t="n">
        <f aca="false">SUM($D$7:D49)</f>
        <v>1331190.02292755</v>
      </c>
    </row>
    <row r="50" customFormat="false" ht="15" hidden="false" customHeight="false" outlineLevel="0" collapsed="false">
      <c r="A50" s="7" t="n">
        <f aca="false">A49+1</f>
        <v>74</v>
      </c>
      <c r="B50" s="8" t="n">
        <f aca="false">B49+B49*$E$2+$C$3*$C$2</f>
        <v>1687119.27464712</v>
      </c>
      <c r="C50" s="9" t="n">
        <f aca="false">(B50-B49)/B49</f>
        <v>0.0784518246222861</v>
      </c>
      <c r="D50" s="8" t="n">
        <f aca="false">B49*$E$2</f>
        <v>117329.251719566</v>
      </c>
      <c r="F50" s="8" t="n">
        <f aca="false">SUM($D$7:D50)</f>
        <v>1448519.27464712</v>
      </c>
    </row>
    <row r="51" customFormat="false" ht="15" hidden="false" customHeight="false" outlineLevel="0" collapsed="false">
      <c r="A51" s="7" t="n">
        <f aca="false">A50+1</f>
        <v>75</v>
      </c>
      <c r="B51" s="8" t="n">
        <f aca="false">B50+B50*$E$2+$C$3*$C$2</f>
        <v>1819053.22024565</v>
      </c>
      <c r="C51" s="9" t="n">
        <f aca="false">(B51-B50)/B50</f>
        <v>0.0782007221310001</v>
      </c>
      <c r="D51" s="8" t="n">
        <f aca="false">B50*$E$2</f>
        <v>126533.945598534</v>
      </c>
      <c r="F51" s="8" t="n">
        <f aca="false">SUM($D$7:D51)</f>
        <v>1575053.22024565</v>
      </c>
    </row>
    <row r="52" customFormat="false" ht="15" hidden="false" customHeight="false" outlineLevel="0" collapsed="false">
      <c r="A52" s="7" t="n">
        <f aca="false">A51+1</f>
        <v>76</v>
      </c>
      <c r="B52" s="8" t="n">
        <f aca="false">B51+B51*$E$2+$C$3*$C$2</f>
        <v>1960882.21176407</v>
      </c>
      <c r="C52" s="9" t="n">
        <f aca="false">(B52-B51)/B51</f>
        <v>0.0779685772466133</v>
      </c>
      <c r="D52" s="8" t="n">
        <f aca="false">B51*$E$2</f>
        <v>136428.991518424</v>
      </c>
      <c r="F52" s="8" t="n">
        <f aca="false">SUM($D$7:D52)</f>
        <v>1711482.21176407</v>
      </c>
    </row>
    <row r="53" customFormat="false" ht="15" hidden="false" customHeight="false" outlineLevel="0" collapsed="false">
      <c r="A53" s="7" t="n">
        <f aca="false">A52+1</f>
        <v>77</v>
      </c>
      <c r="B53" s="8" t="n">
        <f aca="false">B52+B52*$E$2+$C$3*$C$2</f>
        <v>2113348.37764638</v>
      </c>
      <c r="C53" s="9" t="n">
        <f aca="false">(B53-B52)/B52</f>
        <v>0.0777538625051536</v>
      </c>
      <c r="D53" s="8" t="n">
        <f aca="false">B52*$E$2</f>
        <v>147066.165882305</v>
      </c>
      <c r="F53" s="8" t="n">
        <f aca="false">SUM($D$7:D53)</f>
        <v>1858548.37764638</v>
      </c>
    </row>
    <row r="54" customFormat="false" ht="15" hidden="false" customHeight="false" outlineLevel="0" collapsed="false">
      <c r="A54" s="7" t="n">
        <f aca="false">A53+1</f>
        <v>78</v>
      </c>
      <c r="B54" s="8" t="n">
        <f aca="false">B53+B53*$E$2+$C$3*$C$2</f>
        <v>2277249.50596986</v>
      </c>
      <c r="C54" s="9" t="n">
        <f aca="false">(B54-B53)/B53</f>
        <v>0.0775551868575562</v>
      </c>
      <c r="D54" s="8" t="n">
        <f aca="false">B53*$E$2</f>
        <v>158501.128323478</v>
      </c>
      <c r="F54" s="8" t="n">
        <f aca="false">SUM($D$7:D54)</f>
        <v>2017049.50596986</v>
      </c>
    </row>
    <row r="55" customFormat="false" ht="15" hidden="false" customHeight="false" outlineLevel="0" collapsed="false">
      <c r="A55" s="7" t="n">
        <f aca="false">A54+1</f>
        <v>79</v>
      </c>
      <c r="B55" s="8" t="n">
        <f aca="false">B54+B54*$E$2+$C$3*$C$2</f>
        <v>2453443.2189176</v>
      </c>
      <c r="C55" s="9" t="n">
        <f aca="false">(B55-B54)/B54</f>
        <v>0.07737128166494</v>
      </c>
      <c r="D55" s="8" t="n">
        <f aca="false">B54*$E$2</f>
        <v>170793.712947739</v>
      </c>
      <c r="F55" s="8" t="n">
        <f aca="false">SUM($D$7:D55)</f>
        <v>2187843.2189176</v>
      </c>
    </row>
    <row r="56" customFormat="false" ht="15" hidden="false" customHeight="false" outlineLevel="0" collapsed="false">
      <c r="A56" s="7" t="n">
        <f aca="false">A55+1</f>
        <v>80</v>
      </c>
      <c r="B56" s="8" t="n">
        <f aca="false">B55+B55*$E$2+$C$3*$C$2</f>
        <v>2642851.46033642</v>
      </c>
      <c r="C56" s="9" t="n">
        <f aca="false">(B56-B55)/B55</f>
        <v>0.077200988373549</v>
      </c>
      <c r="D56" s="8" t="n">
        <f aca="false">B55*$E$2</f>
        <v>184008.24141882</v>
      </c>
      <c r="F56" s="8" t="n">
        <f aca="false">SUM($D$7:D56)</f>
        <v>2371851.46033642</v>
      </c>
    </row>
    <row r="57" customFormat="false" ht="15" hidden="false" customHeight="false" outlineLevel="0" collapsed="false">
      <c r="A57" s="7" t="n">
        <f aca="false">A56+1</f>
        <v>81</v>
      </c>
      <c r="B57" s="8" t="n">
        <f aca="false">B56+B56*$E$2+$C$3*$C$2</f>
        <v>2846465.31986165</v>
      </c>
      <c r="C57" s="9" t="n">
        <f aca="false">(B57-B56)/B56</f>
        <v>0.0770432476365178</v>
      </c>
      <c r="D57" s="8" t="n">
        <f aca="false">B56*$E$2</f>
        <v>198213.859525231</v>
      </c>
      <c r="F57" s="8" t="n">
        <f aca="false">SUM($D$7:D57)</f>
        <v>2570065.31986165</v>
      </c>
    </row>
    <row r="58" customFormat="false" ht="15" hidden="false" customHeight="false" outlineLevel="0" collapsed="false">
      <c r="A58" s="7" t="n">
        <f aca="false">A57+1</f>
        <v>82</v>
      </c>
      <c r="B58" s="8" t="n">
        <f aca="false">B57+B57*$E$2+$C$3*$C$2</f>
        <v>3065350.21885127</v>
      </c>
      <c r="C58" s="9" t="n">
        <f aca="false">(B58-B57)/B57</f>
        <v>0.076897089686047</v>
      </c>
      <c r="D58" s="8" t="n">
        <f aca="false">B57*$E$2</f>
        <v>213484.898989623</v>
      </c>
      <c r="F58" s="8" t="n">
        <f aca="false">SUM($D$7:D58)</f>
        <v>2783550.21885127</v>
      </c>
    </row>
    <row r="59" customFormat="false" ht="15" hidden="false" customHeight="false" outlineLevel="0" collapsed="false">
      <c r="A59" s="7" t="n">
        <f aca="false">A58+1</f>
        <v>83</v>
      </c>
      <c r="B59" s="8" t="n">
        <f aca="false">B58+B58*$E$2+$C$3*$C$2</f>
        <v>3300651.48526512</v>
      </c>
      <c r="C59" s="9" t="n">
        <f aca="false">(B59-B58)/B58</f>
        <v>0.0767616257897029</v>
      </c>
      <c r="D59" s="8" t="n">
        <f aca="false">B58*$E$2</f>
        <v>229901.266413845</v>
      </c>
      <c r="F59" s="8" t="n">
        <f aca="false">SUM($D$7:D59)</f>
        <v>3013451.48526511</v>
      </c>
    </row>
    <row r="60" customFormat="false" ht="15" hidden="false" customHeight="false" outlineLevel="0" collapsed="false">
      <c r="A60" s="7" t="n">
        <f aca="false">A59+1</f>
        <v>84</v>
      </c>
      <c r="B60" s="8" t="n">
        <f aca="false">B59+B59*$E$2+$C$3*$C$2</f>
        <v>3553600.34666</v>
      </c>
      <c r="C60" s="9" t="n">
        <f aca="false">(B60-B59)/B59</f>
        <v>0.0766360406495829</v>
      </c>
      <c r="D60" s="8" t="n">
        <f aca="false">B59*$E$2</f>
        <v>247548.861394884</v>
      </c>
      <c r="F60" s="8" t="n">
        <f aca="false">SUM($D$7:D60)</f>
        <v>3261000.34666</v>
      </c>
    </row>
    <row r="61" customFormat="false" ht="15" hidden="false" customHeight="false" outlineLevel="0" collapsed="false">
      <c r="A61" s="7" t="n">
        <f aca="false">A60+1</f>
        <v>85</v>
      </c>
      <c r="B61" s="8" t="n">
        <f aca="false">B60+B60*$E$2+$C$3*$C$2</f>
        <v>3825520.3726595</v>
      </c>
      <c r="C61" s="9" t="n">
        <f aca="false">(B61-B60)/B60</f>
        <v>0.0765195856239364</v>
      </c>
      <c r="D61" s="8" t="n">
        <f aca="false">B60*$E$2</f>
        <v>266520.0259995</v>
      </c>
      <c r="F61" s="8" t="n">
        <f aca="false">SUM($D$7:D61)</f>
        <v>3527520.3726595</v>
      </c>
    </row>
    <row r="62" customFormat="false" ht="15" hidden="false" customHeight="false" outlineLevel="0" collapsed="false">
      <c r="A62" s="7" t="n">
        <f aca="false">A61+1</f>
        <v>86</v>
      </c>
      <c r="B62" s="8" t="n">
        <f aca="false">B61+B61*$E$2+$C$3*$C$2</f>
        <v>4117834.40060896</v>
      </c>
      <c r="C62" s="9" t="n">
        <f aca="false">(B62-B61)/B61</f>
        <v>0.0764115726682815</v>
      </c>
      <c r="D62" s="8" t="n">
        <f aca="false">B61*$E$2</f>
        <v>286914.027949462</v>
      </c>
      <c r="F62" s="8" t="n">
        <f aca="false">SUM($D$7:D62)</f>
        <v>3814434.40060896</v>
      </c>
    </row>
    <row r="63" customFormat="false" ht="15" hidden="false" customHeight="false" outlineLevel="0" collapsed="false">
      <c r="A63" s="7" t="n">
        <f aca="false">A62+1</f>
        <v>87</v>
      </c>
      <c r="B63" s="8" t="n">
        <f aca="false">B62+B62*$E$2+$C$3*$C$2</f>
        <v>4432071.98065463</v>
      </c>
      <c r="C63" s="9" t="n">
        <f aca="false">(B63-B62)/B62</f>
        <v>0.0763113689076961</v>
      </c>
      <c r="D63" s="8" t="n">
        <f aca="false">B62*$E$2</f>
        <v>308837.580045672</v>
      </c>
      <c r="F63" s="8" t="n">
        <f aca="false">SUM($D$7:D63)</f>
        <v>4123271.98065463</v>
      </c>
    </row>
    <row r="64" customFormat="false" ht="15" hidden="false" customHeight="false" outlineLevel="0" collapsed="false">
      <c r="A64" s="7" t="n">
        <f aca="false">A63+1</f>
        <v>88</v>
      </c>
      <c r="B64" s="8" t="n">
        <f aca="false">B63+B63*$E$2+$C$3*$C$2</f>
        <v>4769877.37920373</v>
      </c>
      <c r="C64" s="9" t="n">
        <f aca="false">(B64-B63)/B63</f>
        <v>0.0762183917642968</v>
      </c>
      <c r="D64" s="8" t="n">
        <f aca="false">B63*$E$2</f>
        <v>332405.398549098</v>
      </c>
      <c r="F64" s="8" t="n">
        <f aca="false">SUM($D$7:D64)</f>
        <v>4455677.37920373</v>
      </c>
    </row>
    <row r="65" customFormat="false" ht="15" hidden="false" customHeight="false" outlineLevel="0" collapsed="false">
      <c r="A65" s="7" t="n">
        <f aca="false">A64+1</f>
        <v>89</v>
      </c>
      <c r="B65" s="8" t="n">
        <f aca="false">B64+B64*$E$2+$C$3*$C$2</f>
        <v>5133018.18264401</v>
      </c>
      <c r="C65" s="9" t="n">
        <f aca="false">(B65-B64)/B64</f>
        <v>0.0761321045743322</v>
      </c>
      <c r="D65" s="8" t="n">
        <f aca="false">B64*$E$2</f>
        <v>357740.80344028</v>
      </c>
      <c r="F65" s="8" t="n">
        <f aca="false">SUM($D$7:D65)</f>
        <v>4813418.18264401</v>
      </c>
    </row>
    <row r="66" customFormat="false" ht="15" hidden="false" customHeight="false" outlineLevel="0" collapsed="false">
      <c r="A66" s="7" t="n">
        <f aca="false">A65+1</f>
        <v>90</v>
      </c>
      <c r="B66" s="8" t="n">
        <f aca="false">B65+B65*$E$2+$C$3*$C$2</f>
        <v>5523394.54634231</v>
      </c>
      <c r="C66" s="9" t="n">
        <f aca="false">(B66-B65)/B65</f>
        <v>0.0760520126381509</v>
      </c>
      <c r="D66" s="8" t="n">
        <f aca="false">B65*$E$2</f>
        <v>384976.363698301</v>
      </c>
      <c r="F66" s="8" t="n">
        <f aca="false">SUM($D$7:D66)</f>
        <v>5198394.54634231</v>
      </c>
    </row>
    <row r="67" customFormat="false" ht="15" hidden="false" customHeight="false" outlineLevel="0" collapsed="false">
      <c r="A67" s="7" t="n">
        <f aca="false">A66+1</f>
        <v>91</v>
      </c>
      <c r="B67" s="8" t="n">
        <f aca="false">B66+B66*$E$2+$C$3*$C$2</f>
        <v>5943049.13731799</v>
      </c>
      <c r="C67" s="9" t="n">
        <f aca="false">(B67-B66)/B66</f>
        <v>0.0759776596538039</v>
      </c>
      <c r="D67" s="8" t="n">
        <f aca="false">B66*$E$2</f>
        <v>414254.590975673</v>
      </c>
      <c r="F67" s="8" t="n">
        <f aca="false">SUM($D$7:D67)</f>
        <v>5612649.13731799</v>
      </c>
    </row>
    <row r="68" customFormat="false" ht="15" hidden="false" customHeight="false" outlineLevel="0" collapsed="false">
      <c r="A68" s="7" t="n">
        <f aca="false">A67+1</f>
        <v>92</v>
      </c>
      <c r="B68" s="8" t="n">
        <f aca="false">B67+B67*$E$2+$C$3*$C$2</f>
        <v>6394177.82261683</v>
      </c>
      <c r="C68" s="9" t="n">
        <f aca="false">(B68-B67)/B67</f>
        <v>0.0759086244914403</v>
      </c>
      <c r="D68" s="8" t="n">
        <f aca="false">B67*$E$2</f>
        <v>445728.685298849</v>
      </c>
      <c r="F68" s="8" t="n">
        <f aca="false">SUM($D$7:D68)</f>
        <v>6058377.82261683</v>
      </c>
    </row>
    <row r="69" customFormat="false" ht="15" hidden="false" customHeight="false" outlineLevel="0" collapsed="false">
      <c r="A69" s="7" t="n">
        <f aca="false">A68+1</f>
        <v>93</v>
      </c>
      <c r="B69" s="8" t="n">
        <f aca="false">B68+B68*$E$2+$C$3*$C$2</f>
        <v>6879141.1593131</v>
      </c>
      <c r="C69" s="9" t="n">
        <f aca="false">(B69-B68)/B68</f>
        <v>0.0758445182711215</v>
      </c>
      <c r="D69" s="8" t="n">
        <f aca="false">B68*$E$2</f>
        <v>479563.336696263</v>
      </c>
      <c r="F69" s="8" t="n">
        <f aca="false">SUM($D$7:D69)</f>
        <v>6537941.1593131</v>
      </c>
    </row>
    <row r="70" customFormat="false" ht="15" hidden="false" customHeight="false" outlineLevel="0" collapsed="false">
      <c r="A70" s="7" t="n">
        <f aca="false">A69+1</f>
        <v>94</v>
      </c>
      <c r="B70" s="8" t="n">
        <f aca="false">B69+B69*$E$2+$C$3*$C$2</f>
        <v>7400476.74626158</v>
      </c>
      <c r="C70" s="9" t="n">
        <f aca="false">(B70-B69)/B69</f>
        <v>0.075784981711371</v>
      </c>
      <c r="D70" s="8" t="n">
        <f aca="false">B69*$E$2</f>
        <v>515935.586948482</v>
      </c>
      <c r="F70" s="8" t="n">
        <f aca="false">SUM($D$7:D70)</f>
        <v>7053876.74626158</v>
      </c>
    </row>
    <row r="71" customFormat="false" ht="15" hidden="false" customHeight="false" outlineLevel="0" collapsed="false">
      <c r="A71" s="7" t="n">
        <f aca="false">A70+1</f>
        <v>95</v>
      </c>
      <c r="B71" s="8" t="n">
        <f aca="false">B70+B70*$E$2+$C$3*$C$2</f>
        <v>7960912.5022312</v>
      </c>
      <c r="C71" s="9" t="n">
        <f aca="false">(B71-B70)/B70</f>
        <v>0.0757296827197961</v>
      </c>
      <c r="D71" s="8" t="n">
        <f aca="false">B70*$E$2</f>
        <v>555035.755969618</v>
      </c>
      <c r="F71" s="8" t="n">
        <f aca="false">SUM($D$7:D71)</f>
        <v>7608912.5022312</v>
      </c>
    </row>
    <row r="72" customFormat="false" ht="15" hidden="false" customHeight="false" outlineLevel="0" collapsed="false">
      <c r="A72" s="7" t="n">
        <f aca="false">A71+1</f>
        <v>96</v>
      </c>
      <c r="B72" s="8" t="n">
        <f aca="false">B71+B71*$E$2+$C$3*$C$2</f>
        <v>8563380.93989854</v>
      </c>
      <c r="C72" s="9" t="n">
        <f aca="false">(B72-B71)/B71</f>
        <v>0.0756783142006003</v>
      </c>
      <c r="D72" s="8" t="n">
        <f aca="false">B71*$E$2</f>
        <v>597068.43766734</v>
      </c>
      <c r="F72" s="8" t="n">
        <f aca="false">SUM($D$7:D72)</f>
        <v>8205980.93989854</v>
      </c>
    </row>
    <row r="73" customFormat="false" ht="15" hidden="false" customHeight="false" outlineLevel="0" collapsed="false">
      <c r="A73" s="7" t="n">
        <f aca="false">A72+1</f>
        <v>97</v>
      </c>
      <c r="B73" s="8" t="n">
        <f aca="false">B72+B72*$E$2+$C$3*$C$2</f>
        <v>9211034.51039093</v>
      </c>
      <c r="C73" s="9" t="n">
        <f aca="false">(B73-B72)/B72</f>
        <v>0.0756305920567939</v>
      </c>
      <c r="D73" s="8" t="n">
        <f aca="false">B72*$E$2</f>
        <v>642253.57049239</v>
      </c>
      <c r="F73" s="8" t="n">
        <f aca="false">SUM($D$7:D73)</f>
        <v>8848234.51039093</v>
      </c>
    </row>
    <row r="74" customFormat="false" ht="15" hidden="false" customHeight="false" outlineLevel="0" collapsed="false">
      <c r="A74" s="7" t="n">
        <f aca="false">A73+1</f>
        <v>98</v>
      </c>
      <c r="B74" s="8" t="n">
        <f aca="false">B73+B73*$E$2+$C$3*$C$2</f>
        <v>9907262.09867025</v>
      </c>
      <c r="C74" s="9" t="n">
        <f aca="false">(B74-B73)/B73</f>
        <v>0.0755862533675136</v>
      </c>
      <c r="D74" s="8" t="n">
        <f aca="false">B73*$E$2</f>
        <v>690827.58827932</v>
      </c>
      <c r="F74" s="8" t="n">
        <f aca="false">SUM($D$7:D74)</f>
        <v>9539062.09867025</v>
      </c>
    </row>
    <row r="75" customFormat="false" ht="15" hidden="false" customHeight="false" outlineLevel="0" collapsed="false">
      <c r="A75" s="7" t="n">
        <f aca="false">A74+1</f>
        <v>99</v>
      </c>
      <c r="B75" s="8" t="n">
        <f aca="false">B74+B74*$E$2+$C$3*$C$2</f>
        <v>10655706.7560705</v>
      </c>
      <c r="C75" s="9" t="n">
        <f aca="false">(B75-B74)/B74</f>
        <v>0.0755450547231132</v>
      </c>
      <c r="D75" s="8" t="n">
        <f aca="false">B74*$E$2</f>
        <v>743044.657400269</v>
      </c>
      <c r="F75" s="8" t="n">
        <f aca="false">SUM($D$7:D75)</f>
        <v>10282106.7560705</v>
      </c>
    </row>
    <row r="76" customFormat="false" ht="15" hidden="false" customHeight="false" outlineLevel="0" collapsed="false">
      <c r="A76" s="7" t="n">
        <f aca="false">A75+1</f>
        <v>100</v>
      </c>
      <c r="B76" s="8" t="n">
        <f aca="false">B75+B75*$E$2+$C$3*$C$2</f>
        <v>11460284.7627758</v>
      </c>
      <c r="C76" s="9" t="n">
        <f aca="false">(B76-B75)/B75</f>
        <v>0.0755067707026493</v>
      </c>
      <c r="D76" s="8" t="n">
        <f aca="false">B75*$E$2</f>
        <v>799178.006705289</v>
      </c>
      <c r="F76" s="8" t="n">
        <f aca="false">SUM($D$7:D76)</f>
        <v>11081284.7627758</v>
      </c>
    </row>
    <row r="1048576" customFormat="false" ht="1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LibreOffice/4.2.5.2$MacOSX_x86 LibreOffice_project/61cb170a04bb1f12e77c884eab9192be736ec5f5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2013-07-03T13:06:24Z</dcterms:created>
  <dc:creator>James.Donlon</dc:creator>
  <dc:language>en-US</dc:language>
  <cp:lastModifiedBy>James.Donlon</cp:lastModifiedBy>
  <dcterms:modified xsi:type="dcterms:W3CDTF">2014-06-13T16:57:02Z</dcterms:modified>
  <cp:revision>0</cp:revision>
</cp:coreProperties>
</file>